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5480" windowHeight="10935" activeTab="0"/>
  </bookViews>
  <sheets>
    <sheet name="Лист1" sheetId="1" r:id="rId1"/>
  </sheets>
  <definedNames>
    <definedName name="_xlnm.Print_Area" localSheetId="0">'Лист1'!$A$1:$Q$70</definedName>
  </definedNames>
  <calcPr fullCalcOnLoad="1"/>
</workbook>
</file>

<file path=xl/sharedStrings.xml><?xml version="1.0" encoding="utf-8"?>
<sst xmlns="http://schemas.openxmlformats.org/spreadsheetml/2006/main" count="300" uniqueCount="141">
  <si>
    <t>КОДЫ</t>
  </si>
  <si>
    <t>Дата</t>
  </si>
  <si>
    <t>по ОКПО</t>
  </si>
  <si>
    <t>по ОКЕИ</t>
  </si>
  <si>
    <t>Наименование показателя</t>
  </si>
  <si>
    <t>Сумма</t>
  </si>
  <si>
    <t>раздела</t>
  </si>
  <si>
    <t>вида</t>
  </si>
  <si>
    <t>расходов</t>
  </si>
  <si>
    <t>подраз-</t>
  </si>
  <si>
    <t>дела</t>
  </si>
  <si>
    <t>Всего</t>
  </si>
  <si>
    <t>по ОКАТО</t>
  </si>
  <si>
    <t xml:space="preserve">Код </t>
  </si>
  <si>
    <t>по БК</t>
  </si>
  <si>
    <t>Единица измерения:  руб</t>
  </si>
  <si>
    <t>_______________________________________________</t>
  </si>
  <si>
    <t>(наименование иностранной валюты)</t>
  </si>
  <si>
    <t>по ОКВ</t>
  </si>
  <si>
    <t>КОСГУ</t>
  </si>
  <si>
    <t>(должность)                                                 (подпись)                          (расшифровка подписи)</t>
  </si>
  <si>
    <t>Исполнитель</t>
  </si>
  <si>
    <t>в рублях</t>
  </si>
  <si>
    <t>УТВЕРЖДАЮ</t>
  </si>
  <si>
    <t>Форма по ОКУД</t>
  </si>
  <si>
    <t>по Перечню (Реестру)</t>
  </si>
  <si>
    <t>показателя*</t>
  </si>
  <si>
    <t>Итого по коду БК (по коду раздела)</t>
  </si>
  <si>
    <t>* Код аналитического показателя указывается в случае, если порядком составления, ведения и утверждения бюджетных смет, утвержденным главным  распорядителем бюджетных средств, указанный код предусмотрен для дополнительной детализации расходов бюджета."</t>
  </si>
  <si>
    <t>Главный распорядитель бюджетных средств_____________________________________________________________________________________</t>
  </si>
  <si>
    <t>заработная плата</t>
  </si>
  <si>
    <t>код аналит</t>
  </si>
  <si>
    <t>01</t>
  </si>
  <si>
    <t>04</t>
  </si>
  <si>
    <t>стро</t>
  </si>
  <si>
    <t>ки</t>
  </si>
  <si>
    <t>Код по бюджетной классификации РФ</t>
  </si>
  <si>
    <t>цел. статьи</t>
  </si>
  <si>
    <t>(подпись)               (расшифровка подписи)</t>
  </si>
  <si>
    <t>Наименование бюджета                 ______________________________________</t>
  </si>
  <si>
    <t>_____________________________________________________________________________________________</t>
  </si>
  <si>
    <t>Распорядитель бюджетных средств                _____________________________________________________________________________________</t>
  </si>
  <si>
    <t>муниципального образования Республики Калмыкия</t>
  </si>
  <si>
    <t xml:space="preserve"> </t>
  </si>
  <si>
    <t>0501012</t>
  </si>
  <si>
    <t>02</t>
  </si>
  <si>
    <t>121</t>
  </si>
  <si>
    <t>242</t>
  </si>
  <si>
    <t>244</t>
  </si>
  <si>
    <t>851</t>
  </si>
  <si>
    <t>129</t>
  </si>
  <si>
    <t>иные закупки товаров.работ и услуг</t>
  </si>
  <si>
    <t>211</t>
  </si>
  <si>
    <t>213</t>
  </si>
  <si>
    <t>225</t>
  </si>
  <si>
    <t>226</t>
  </si>
  <si>
    <t>853</t>
  </si>
  <si>
    <t>05</t>
  </si>
  <si>
    <t>03</t>
  </si>
  <si>
    <t>78 1 05 00120</t>
  </si>
  <si>
    <t>47 1 05 00120</t>
  </si>
  <si>
    <t>291</t>
  </si>
  <si>
    <t>47 2 12 18610</t>
  </si>
  <si>
    <t>Старший бухгалтер   ______________________</t>
  </si>
  <si>
    <t>4 71 05 00120</t>
  </si>
  <si>
    <t>211.00</t>
  </si>
  <si>
    <t>213.00</t>
  </si>
  <si>
    <t>226.05</t>
  </si>
  <si>
    <t>224</t>
  </si>
  <si>
    <t>224.00</t>
  </si>
  <si>
    <t>291.05</t>
  </si>
  <si>
    <t>292</t>
  </si>
  <si>
    <t>292.00</t>
  </si>
  <si>
    <t>09</t>
  </si>
  <si>
    <t>78 2 12 90570</t>
  </si>
  <si>
    <t>225.01</t>
  </si>
  <si>
    <t>344.00</t>
  </si>
  <si>
    <t xml:space="preserve">Глава администрации Ульдючинского сельского  </t>
  </si>
  <si>
    <t>00501662</t>
  </si>
  <si>
    <t>Получатель бюджетных средств                     Ульдючинское сельское муниципальное образование Республики Калмыкия</t>
  </si>
  <si>
    <t>08</t>
  </si>
  <si>
    <t>47 3 05 05200</t>
  </si>
  <si>
    <t>223</t>
  </si>
  <si>
    <t>223.01</t>
  </si>
  <si>
    <t>223.03</t>
  </si>
  <si>
    <t>Коммунальные услуги(потребление электроэнергии)</t>
  </si>
  <si>
    <t xml:space="preserve"> Коммунальные услуги(потребление газа)</t>
  </si>
  <si>
    <t>349</t>
  </si>
  <si>
    <t>349.02</t>
  </si>
  <si>
    <t>СОГЛАСОВАНО</t>
  </si>
  <si>
    <t>___________Начальник ФУ Приютненского района РК__________</t>
  </si>
  <si>
    <t>(наименование должности лица, согласующего бюджетную смету; наименование</t>
  </si>
  <si>
    <t>главного распорядителя (распорядителя) бюджетных средств; учреждения)</t>
  </si>
  <si>
    <t xml:space="preserve">              (подпись)                              (расшифровка подписи)</t>
  </si>
  <si>
    <t>заработная плата (межбюджетные трансферты)</t>
  </si>
  <si>
    <t>540</t>
  </si>
  <si>
    <t>251</t>
  </si>
  <si>
    <t>47 3 13 М2010</t>
  </si>
  <si>
    <t>99</t>
  </si>
  <si>
    <t>78 1 0090990</t>
  </si>
  <si>
    <t>880</t>
  </si>
  <si>
    <t>условно утвержденные расходы</t>
  </si>
  <si>
    <t>Прочие расходы на выполнение работ, оказание услуг</t>
  </si>
  <si>
    <t>Начисления на выплаты по оплате труда</t>
  </si>
  <si>
    <t>Налоги, пошлины и сборы</t>
  </si>
  <si>
    <t>Штрафы за нарушения законодательства о налогах и сборах, законодательства о страховых взносах</t>
  </si>
  <si>
    <t>Увеличение стоимости  прочих материальных запасов однократного применения</t>
  </si>
  <si>
    <t>Заработная плата</t>
  </si>
  <si>
    <t>Попова Ю.А.</t>
  </si>
  <si>
    <t>Услуги связи</t>
  </si>
  <si>
    <t>221</t>
  </si>
  <si>
    <t>221.00</t>
  </si>
  <si>
    <t>Аренда транспортных средств</t>
  </si>
  <si>
    <t>Приобретение ГСМ</t>
  </si>
  <si>
    <t>Плата за загрязнение окружающей среды</t>
  </si>
  <si>
    <t>Прочие расходы по оплате договоров на выполнение работ, оказание услуг, связанных с содержанием, обслуживанием, ремонтом нефинансовых активов</t>
  </si>
  <si>
    <t>225.06</t>
  </si>
  <si>
    <t>291.01</t>
  </si>
  <si>
    <t>343.00</t>
  </si>
  <si>
    <t>Другие аналогичные расходы (канцелярские расходы, хозяйственные расходы, запасные части к машинам и другие раходы)</t>
  </si>
  <si>
    <t>346.04</t>
  </si>
  <si>
    <t>227</t>
  </si>
  <si>
    <t>227.00</t>
  </si>
  <si>
    <t>Страхование (уплата страховых премий(страховых взносов) по договорам страхования, заключенным со страховыми организациями</t>
  </si>
  <si>
    <t>226.07</t>
  </si>
  <si>
    <t>Оплата потребление газа</t>
  </si>
  <si>
    <t>Оплата водоснабжения и водоотведения</t>
  </si>
  <si>
    <t>223.04</t>
  </si>
  <si>
    <t>344</t>
  </si>
  <si>
    <t>346</t>
  </si>
  <si>
    <t>Увеличение стоимости строительных материалов</t>
  </si>
  <si>
    <t>________________________________________Кеквеева А.В.</t>
  </si>
  <si>
    <t>________________________________ Санзыров Б.И.</t>
  </si>
  <si>
    <t>Проект бюджеетной сметы  на  2021 ГОД</t>
  </si>
  <si>
    <t>251,00</t>
  </si>
  <si>
    <t>Оплата электроэнергии</t>
  </si>
  <si>
    <t>343</t>
  </si>
  <si>
    <t>от "22" ноября 2020 г.</t>
  </si>
  <si>
    <t>22 ноября 2020г.</t>
  </si>
  <si>
    <t>22 ноября 2020г</t>
  </si>
  <si>
    <t>"22" ноября 2020г.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</si>
</sst>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_ ;\-#,##0.00\ "/>
  </numFmts>
  <fonts count="45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u val="single"/>
      <sz val="11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0" fontId="2" fillId="0" borderId="0" xfId="0" applyFont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43" fontId="2" fillId="0" borderId="37" xfId="60" applyNumberFormat="1" applyFont="1" applyBorder="1" applyAlignment="1">
      <alignment horizontal="center" vertical="center" wrapText="1"/>
    </xf>
    <xf numFmtId="43" fontId="2" fillId="0" borderId="38" xfId="60" applyNumberFormat="1" applyFont="1" applyBorder="1" applyAlignment="1">
      <alignment horizontal="center" vertical="center" wrapText="1"/>
    </xf>
    <xf numFmtId="43" fontId="9" fillId="0" borderId="39" xfId="60" applyNumberFormat="1" applyFont="1" applyBorder="1" applyAlignment="1">
      <alignment horizontal="center" vertical="center" wrapText="1" shrinkToFit="1"/>
    </xf>
    <xf numFmtId="43" fontId="4" fillId="0" borderId="31" xfId="60" applyNumberFormat="1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171" fontId="2" fillId="0" borderId="48" xfId="60" applyFont="1" applyBorder="1" applyAlignment="1">
      <alignment horizontal="center" vertical="center" wrapText="1"/>
    </xf>
    <xf numFmtId="171" fontId="2" fillId="0" borderId="15" xfId="60" applyFont="1" applyBorder="1" applyAlignment="1">
      <alignment horizontal="center" vertical="center" wrapText="1"/>
    </xf>
    <xf numFmtId="43" fontId="2" fillId="0" borderId="49" xfId="60" applyNumberFormat="1" applyFont="1" applyBorder="1" applyAlignment="1">
      <alignment horizontal="center" vertical="center" wrapText="1"/>
    </xf>
    <xf numFmtId="43" fontId="2" fillId="0" borderId="12" xfId="60" applyNumberFormat="1" applyFont="1" applyBorder="1" applyAlignment="1">
      <alignment horizontal="center" vertical="center" wrapText="1"/>
    </xf>
    <xf numFmtId="43" fontId="2" fillId="0" borderId="24" xfId="60" applyNumberFormat="1" applyFont="1" applyBorder="1" applyAlignment="1">
      <alignment horizontal="center" vertical="center" wrapText="1"/>
    </xf>
    <xf numFmtId="43" fontId="2" fillId="0" borderId="50" xfId="60" applyNumberFormat="1" applyFont="1" applyBorder="1" applyAlignment="1">
      <alignment horizontal="center" vertical="center" wrapText="1"/>
    </xf>
    <xf numFmtId="43" fontId="2" fillId="0" borderId="42" xfId="60" applyNumberFormat="1" applyFont="1" applyBorder="1" applyAlignment="1">
      <alignment horizontal="center" vertical="center" wrapText="1"/>
    </xf>
    <xf numFmtId="43" fontId="4" fillId="0" borderId="51" xfId="60" applyNumberFormat="1" applyFont="1" applyBorder="1" applyAlignment="1">
      <alignment horizontal="center" vertical="center" wrapText="1"/>
    </xf>
    <xf numFmtId="43" fontId="2" fillId="0" borderId="48" xfId="60" applyNumberFormat="1" applyFont="1" applyBorder="1" applyAlignment="1">
      <alignment horizontal="center" vertical="center" wrapText="1"/>
    </xf>
    <xf numFmtId="43" fontId="2" fillId="0" borderId="15" xfId="60" applyNumberFormat="1" applyFont="1" applyBorder="1" applyAlignment="1">
      <alignment horizontal="center" vertical="center" wrapText="1"/>
    </xf>
    <xf numFmtId="43" fontId="2" fillId="0" borderId="52" xfId="60" applyNumberFormat="1" applyFont="1" applyBorder="1" applyAlignment="1">
      <alignment horizontal="center" vertical="center" wrapText="1"/>
    </xf>
    <xf numFmtId="43" fontId="2" fillId="0" borderId="40" xfId="60" applyNumberFormat="1" applyFont="1" applyBorder="1" applyAlignment="1">
      <alignment horizontal="center" vertical="center" wrapText="1"/>
    </xf>
    <xf numFmtId="43" fontId="4" fillId="0" borderId="53" xfId="60" applyNumberFormat="1" applyFont="1" applyBorder="1" applyAlignment="1">
      <alignment horizontal="center" vertical="center" wrapText="1"/>
    </xf>
    <xf numFmtId="43" fontId="2" fillId="0" borderId="54" xfId="60" applyNumberFormat="1" applyFont="1" applyBorder="1" applyAlignment="1">
      <alignment horizontal="center" vertical="center" wrapText="1"/>
    </xf>
    <xf numFmtId="43" fontId="2" fillId="0" borderId="55" xfId="60" applyNumberFormat="1" applyFont="1" applyBorder="1" applyAlignment="1">
      <alignment horizontal="center" vertical="center" wrapText="1"/>
    </xf>
    <xf numFmtId="43" fontId="2" fillId="0" borderId="56" xfId="60" applyNumberFormat="1" applyFont="1" applyBorder="1" applyAlignment="1">
      <alignment horizontal="center" vertical="center" wrapText="1"/>
    </xf>
    <xf numFmtId="43" fontId="2" fillId="0" borderId="57" xfId="60" applyNumberFormat="1" applyFont="1" applyBorder="1" applyAlignment="1">
      <alignment horizontal="center" vertical="center" wrapText="1"/>
    </xf>
    <xf numFmtId="43" fontId="4" fillId="0" borderId="58" xfId="60" applyNumberFormat="1" applyFont="1" applyBorder="1" applyAlignment="1">
      <alignment horizontal="center" vertical="center" wrapText="1"/>
    </xf>
    <xf numFmtId="43" fontId="4" fillId="0" borderId="59" xfId="60" applyNumberFormat="1" applyFont="1" applyBorder="1" applyAlignment="1">
      <alignment horizontal="center" vertical="center" wrapText="1"/>
    </xf>
    <xf numFmtId="43" fontId="4" fillId="0" borderId="60" xfId="60" applyNumberFormat="1" applyFont="1" applyBorder="1" applyAlignment="1">
      <alignment horizontal="center" vertical="center" wrapText="1"/>
    </xf>
    <xf numFmtId="43" fontId="10" fillId="0" borderId="31" xfId="60" applyNumberFormat="1" applyFont="1" applyBorder="1" applyAlignment="1">
      <alignment horizontal="center" vertical="center" wrapText="1"/>
    </xf>
    <xf numFmtId="43" fontId="1" fillId="0" borderId="0" xfId="6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49" fontId="2" fillId="0" borderId="62" xfId="0" applyNumberFormat="1" applyFont="1" applyBorder="1" applyAlignment="1">
      <alignment horizontal="center" vertical="center" wrapText="1"/>
    </xf>
    <xf numFmtId="43" fontId="2" fillId="0" borderId="63" xfId="60" applyNumberFormat="1" applyFont="1" applyBorder="1" applyAlignment="1">
      <alignment horizontal="center" vertical="center" wrapText="1"/>
    </xf>
    <xf numFmtId="43" fontId="2" fillId="0" borderId="29" xfId="60" applyNumberFormat="1" applyFont="1" applyBorder="1" applyAlignment="1">
      <alignment horizontal="center" vertical="center" wrapText="1"/>
    </xf>
    <xf numFmtId="43" fontId="2" fillId="0" borderId="44" xfId="60" applyNumberFormat="1" applyFont="1" applyBorder="1" applyAlignment="1">
      <alignment horizontal="center" vertical="center" wrapText="1"/>
    </xf>
    <xf numFmtId="43" fontId="2" fillId="0" borderId="35" xfId="6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3" fontId="2" fillId="0" borderId="37" xfId="60" applyNumberFormat="1" applyFont="1" applyBorder="1" applyAlignment="1">
      <alignment horizontal="center" vertical="center" wrapText="1" shrinkToFit="1"/>
    </xf>
    <xf numFmtId="43" fontId="2" fillId="0" borderId="38" xfId="60" applyNumberFormat="1" applyFont="1" applyBorder="1" applyAlignment="1">
      <alignment horizontal="center" vertical="center" wrapText="1" shrinkToFit="1"/>
    </xf>
    <xf numFmtId="0" fontId="2" fillId="0" borderId="65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left" vertical="center" wrapText="1"/>
    </xf>
    <xf numFmtId="0" fontId="2" fillId="0" borderId="66" xfId="0" applyFont="1" applyBorder="1" applyAlignment="1">
      <alignment horizontal="left" vertical="center" wrapText="1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7" xfId="0" applyNumberFormat="1" applyFont="1" applyBorder="1" applyAlignment="1">
      <alignment horizontal="center" vertical="center" wrapText="1"/>
    </xf>
    <xf numFmtId="43" fontId="2" fillId="0" borderId="65" xfId="60" applyNumberFormat="1" applyFont="1" applyBorder="1" applyAlignment="1">
      <alignment horizontal="center" vertical="center" wrapText="1" shrinkToFit="1"/>
    </xf>
    <xf numFmtId="43" fontId="2" fillId="0" borderId="66" xfId="60" applyNumberFormat="1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68" xfId="0" applyNumberFormat="1" applyFont="1" applyBorder="1" applyAlignment="1">
      <alignment horizontal="center" vertical="center" wrapText="1"/>
    </xf>
    <xf numFmtId="49" fontId="2" fillId="0" borderId="69" xfId="0" applyNumberFormat="1" applyFont="1" applyBorder="1" applyAlignment="1">
      <alignment horizontal="center" vertical="center" wrapText="1"/>
    </xf>
    <xf numFmtId="49" fontId="2" fillId="0" borderId="70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71" xfId="0" applyNumberFormat="1" applyFont="1" applyBorder="1" applyAlignment="1">
      <alignment horizontal="center" vertical="center" wrapText="1"/>
    </xf>
    <xf numFmtId="49" fontId="2" fillId="0" borderId="72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43" fontId="2" fillId="0" borderId="11" xfId="60" applyNumberFormat="1" applyFont="1" applyBorder="1" applyAlignment="1">
      <alignment horizontal="center" vertical="center" wrapText="1" shrinkToFit="1"/>
    </xf>
    <xf numFmtId="43" fontId="2" fillId="0" borderId="12" xfId="60" applyNumberFormat="1" applyFont="1" applyBorder="1" applyAlignment="1">
      <alignment horizontal="center" vertical="center" wrapText="1" shrinkToFi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73" xfId="0" applyNumberFormat="1" applyFont="1" applyBorder="1" applyAlignment="1">
      <alignment horizontal="center" vertical="center" wrapText="1"/>
    </xf>
    <xf numFmtId="49" fontId="2" fillId="0" borderId="74" xfId="0" applyNumberFormat="1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0" fontId="2" fillId="0" borderId="75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76" xfId="0" applyFont="1" applyBorder="1" applyAlignment="1">
      <alignment horizontal="left" vertical="center" wrapText="1"/>
    </xf>
    <xf numFmtId="43" fontId="4" fillId="0" borderId="77" xfId="60" applyNumberFormat="1" applyFont="1" applyBorder="1" applyAlignment="1">
      <alignment horizontal="center" vertical="center" wrapText="1" shrinkToFit="1"/>
    </xf>
    <xf numFmtId="43" fontId="9" fillId="0" borderId="53" xfId="60" applyNumberFormat="1" applyFont="1" applyBorder="1" applyAlignment="1">
      <alignment horizontal="center" vertical="center" wrapText="1" shrinkToFit="1"/>
    </xf>
    <xf numFmtId="43" fontId="4" fillId="0" borderId="71" xfId="60" applyNumberFormat="1" applyFont="1" applyBorder="1" applyAlignment="1">
      <alignment horizontal="center" vertical="center" wrapText="1" shrinkToFit="1"/>
    </xf>
    <xf numFmtId="43" fontId="9" fillId="0" borderId="39" xfId="60" applyNumberFormat="1" applyFont="1" applyBorder="1" applyAlignment="1">
      <alignment horizontal="center" vertical="center" wrapText="1" shrinkToFit="1"/>
    </xf>
    <xf numFmtId="43" fontId="4" fillId="0" borderId="39" xfId="60" applyNumberFormat="1" applyFont="1" applyBorder="1" applyAlignment="1">
      <alignment horizontal="center" vertical="center" wrapText="1" shrinkToFit="1"/>
    </xf>
    <xf numFmtId="49" fontId="2" fillId="0" borderId="35" xfId="0" applyNumberFormat="1" applyFont="1" applyBorder="1" applyAlignment="1">
      <alignment horizontal="center" vertical="center" wrapText="1"/>
    </xf>
    <xf numFmtId="43" fontId="2" fillId="0" borderId="54" xfId="60" applyNumberFormat="1" applyFont="1" applyBorder="1" applyAlignment="1">
      <alignment horizontal="center" vertical="center" wrapText="1" shrinkToFit="1"/>
    </xf>
    <xf numFmtId="43" fontId="2" fillId="0" borderId="68" xfId="60" applyNumberFormat="1" applyFont="1" applyBorder="1" applyAlignment="1">
      <alignment horizontal="center" vertical="center" wrapText="1" shrinkToFit="1"/>
    </xf>
    <xf numFmtId="43" fontId="2" fillId="0" borderId="64" xfId="60" applyNumberFormat="1" applyFont="1" applyBorder="1" applyAlignment="1">
      <alignment horizontal="center" vertical="center" wrapText="1" shrinkToFit="1"/>
    </xf>
    <xf numFmtId="43" fontId="2" fillId="0" borderId="55" xfId="60" applyNumberFormat="1" applyFont="1" applyBorder="1" applyAlignment="1">
      <alignment horizontal="center" vertical="center" wrapText="1" shrinkToFit="1"/>
    </xf>
    <xf numFmtId="0" fontId="2" fillId="0" borderId="41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43" fontId="2" fillId="0" borderId="56" xfId="60" applyNumberFormat="1" applyFont="1" applyBorder="1" applyAlignment="1">
      <alignment horizontal="center" vertical="center" wrapText="1" shrinkToFit="1"/>
    </xf>
    <xf numFmtId="43" fontId="2" fillId="0" borderId="74" xfId="60" applyNumberFormat="1" applyFont="1" applyBorder="1" applyAlignment="1">
      <alignment horizontal="center" vertical="center" wrapText="1" shrinkToFit="1"/>
    </xf>
    <xf numFmtId="43" fontId="4" fillId="0" borderId="78" xfId="60" applyNumberFormat="1" applyFont="1" applyBorder="1" applyAlignment="1">
      <alignment horizontal="center" vertical="center" wrapText="1" shrinkToFit="1"/>
    </xf>
    <xf numFmtId="43" fontId="4" fillId="0" borderId="60" xfId="60" applyNumberFormat="1" applyFont="1" applyBorder="1" applyAlignment="1">
      <alignment horizontal="center" vertical="center" wrapText="1" shrinkToFit="1"/>
    </xf>
    <xf numFmtId="43" fontId="0" fillId="0" borderId="55" xfId="60" applyNumberFormat="1" applyFont="1" applyBorder="1" applyAlignment="1">
      <alignment horizontal="center" vertical="center" wrapText="1" shrinkToFit="1"/>
    </xf>
    <xf numFmtId="0" fontId="4" fillId="0" borderId="79" xfId="0" applyFont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43" fontId="2" fillId="0" borderId="41" xfId="60" applyNumberFormat="1" applyFont="1" applyBorder="1" applyAlignment="1">
      <alignment horizontal="center" vertical="center" wrapText="1" shrinkToFit="1"/>
    </xf>
    <xf numFmtId="43" fontId="2" fillId="0" borderId="42" xfId="60" applyNumberFormat="1" applyFont="1" applyBorder="1" applyAlignment="1">
      <alignment horizontal="center" vertical="center" wrapText="1" shrinkToFit="1"/>
    </xf>
    <xf numFmtId="0" fontId="2" fillId="0" borderId="56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43" fontId="2" fillId="0" borderId="57" xfId="60" applyNumberFormat="1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left" vertical="center" wrapText="1"/>
    </xf>
    <xf numFmtId="43" fontId="0" fillId="0" borderId="38" xfId="60" applyNumberFormat="1" applyFont="1" applyBorder="1" applyAlignment="1">
      <alignment horizontal="center" vertical="center" wrapText="1" shrinkToFit="1"/>
    </xf>
    <xf numFmtId="0" fontId="4" fillId="0" borderId="69" xfId="0" applyFont="1" applyBorder="1" applyAlignment="1">
      <alignment horizontal="center" vertical="center" wrapText="1"/>
    </xf>
    <xf numFmtId="0" fontId="4" fillId="0" borderId="8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82" xfId="0" applyFont="1" applyBorder="1" applyAlignment="1">
      <alignment horizontal="center" vertical="center" wrapText="1"/>
    </xf>
    <xf numFmtId="0" fontId="2" fillId="0" borderId="41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43" fontId="2" fillId="0" borderId="46" xfId="60" applyNumberFormat="1" applyFont="1" applyBorder="1" applyAlignment="1">
      <alignment horizontal="center" vertical="center" wrapText="1" shrinkToFit="1"/>
    </xf>
    <xf numFmtId="43" fontId="2" fillId="0" borderId="47" xfId="60" applyNumberFormat="1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/>
    </xf>
    <xf numFmtId="43" fontId="2" fillId="0" borderId="83" xfId="60" applyNumberFormat="1" applyFont="1" applyBorder="1" applyAlignment="1">
      <alignment horizontal="center" vertical="center" wrapText="1" shrinkToFit="1"/>
    </xf>
    <xf numFmtId="43" fontId="0" fillId="0" borderId="15" xfId="60" applyNumberFormat="1" applyFont="1" applyBorder="1" applyAlignment="1">
      <alignment horizontal="center" vertical="center" wrapText="1" shrinkToFit="1"/>
    </xf>
    <xf numFmtId="0" fontId="7" fillId="0" borderId="29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7" fillId="0" borderId="8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49" fontId="4" fillId="0" borderId="69" xfId="0" applyNumberFormat="1" applyFont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vertical="center" wrapText="1"/>
    </xf>
    <xf numFmtId="49" fontId="2" fillId="0" borderId="84" xfId="0" applyNumberFormat="1" applyFont="1" applyBorder="1" applyAlignment="1">
      <alignment horizontal="center" vertical="center" wrapText="1"/>
    </xf>
    <xf numFmtId="49" fontId="2" fillId="0" borderId="85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4" fillId="0" borderId="70" xfId="0" applyNumberFormat="1" applyFont="1" applyBorder="1" applyAlignment="1">
      <alignment horizontal="center" vertical="center" wrapText="1"/>
    </xf>
    <xf numFmtId="49" fontId="2" fillId="0" borderId="79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49" fontId="7" fillId="0" borderId="42" xfId="0" applyNumberFormat="1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49" fontId="2" fillId="0" borderId="83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9" fontId="2" fillId="0" borderId="0" xfId="57" applyFont="1" applyAlignment="1">
      <alignment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82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84" xfId="0" applyNumberFormat="1" applyFont="1" applyBorder="1" applyAlignment="1">
      <alignment horizontal="center" vertical="center" wrapText="1"/>
    </xf>
    <xf numFmtId="49" fontId="2" fillId="0" borderId="81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3" fontId="2" fillId="0" borderId="78" xfId="60" applyNumberFormat="1" applyFont="1" applyBorder="1" applyAlignment="1">
      <alignment horizontal="center" vertical="center" wrapText="1" shrinkToFit="1"/>
    </xf>
    <xf numFmtId="43" fontId="0" fillId="0" borderId="60" xfId="60" applyNumberFormat="1" applyFont="1" applyBorder="1" applyAlignment="1">
      <alignment horizontal="center" vertical="center" wrapText="1" shrinkToFit="1"/>
    </xf>
    <xf numFmtId="43" fontId="2" fillId="0" borderId="45" xfId="60" applyNumberFormat="1" applyFont="1" applyBorder="1" applyAlignment="1">
      <alignment horizontal="center" vertical="center" wrapText="1" shrinkToFit="1"/>
    </xf>
    <xf numFmtId="43" fontId="0" fillId="0" borderId="40" xfId="60" applyNumberFormat="1" applyFont="1" applyBorder="1" applyAlignment="1">
      <alignment horizontal="center" vertical="center" wrapText="1" shrinkToFit="1"/>
    </xf>
    <xf numFmtId="43" fontId="2" fillId="0" borderId="16" xfId="60" applyNumberFormat="1" applyFont="1" applyBorder="1" applyAlignment="1">
      <alignment horizontal="center" vertical="center" wrapText="1"/>
    </xf>
    <xf numFmtId="43" fontId="2" fillId="0" borderId="82" xfId="60" applyNumberFormat="1" applyFont="1" applyBorder="1" applyAlignment="1">
      <alignment horizontal="center" vertical="center" wrapText="1"/>
    </xf>
    <xf numFmtId="43" fontId="2" fillId="0" borderId="77" xfId="60" applyNumberFormat="1" applyFont="1" applyBorder="1" applyAlignment="1">
      <alignment horizontal="center" vertical="center" wrapText="1" shrinkToFit="1"/>
    </xf>
    <xf numFmtId="43" fontId="0" fillId="0" borderId="53" xfId="60" applyNumberFormat="1" applyFont="1" applyBorder="1" applyAlignment="1">
      <alignment horizontal="center" vertical="center" wrapText="1" shrinkToFit="1"/>
    </xf>
    <xf numFmtId="43" fontId="4" fillId="0" borderId="26" xfId="60" applyNumberFormat="1" applyFont="1" applyBorder="1" applyAlignment="1">
      <alignment horizontal="center" vertical="center" wrapText="1" shrinkToFit="1"/>
    </xf>
    <xf numFmtId="43" fontId="9" fillId="0" borderId="69" xfId="60" applyNumberFormat="1" applyFont="1" applyBorder="1" applyAlignment="1">
      <alignment horizontal="center" vertical="center" wrapText="1" shrinkToFit="1"/>
    </xf>
    <xf numFmtId="43" fontId="2" fillId="0" borderId="81" xfId="60" applyNumberFormat="1" applyFont="1" applyBorder="1" applyAlignment="1">
      <alignment horizontal="center" vertical="center" wrapText="1" shrinkToFit="1"/>
    </xf>
    <xf numFmtId="43" fontId="7" fillId="0" borderId="82" xfId="60" applyNumberFormat="1" applyFont="1" applyBorder="1" applyAlignment="1">
      <alignment horizontal="center" vertical="center" wrapText="1" shrinkToFit="1"/>
    </xf>
    <xf numFmtId="43" fontId="0" fillId="0" borderId="42" xfId="60" applyNumberFormat="1" applyFont="1" applyBorder="1" applyAlignment="1">
      <alignment horizontal="center" vertical="center" wrapText="1" shrinkToFi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 wrapText="1"/>
    </xf>
    <xf numFmtId="43" fontId="4" fillId="0" borderId="71" xfId="60" applyNumberFormat="1" applyFont="1" applyBorder="1" applyAlignment="1">
      <alignment horizontal="center" vertical="center" wrapText="1"/>
    </xf>
    <xf numFmtId="43" fontId="4" fillId="0" borderId="72" xfId="60" applyNumberFormat="1" applyFont="1" applyBorder="1" applyAlignment="1">
      <alignment horizontal="center" vertical="center" wrapText="1"/>
    </xf>
    <xf numFmtId="43" fontId="2" fillId="0" borderId="37" xfId="60" applyNumberFormat="1" applyFont="1" applyBorder="1" applyAlignment="1">
      <alignment horizontal="center" vertical="center" wrapText="1"/>
    </xf>
    <xf numFmtId="43" fontId="2" fillId="0" borderId="38" xfId="60" applyNumberFormat="1" applyFont="1" applyBorder="1" applyAlignment="1">
      <alignment horizontal="center" vertical="center" wrapText="1"/>
    </xf>
    <xf numFmtId="43" fontId="4" fillId="0" borderId="16" xfId="60" applyNumberFormat="1" applyFont="1" applyBorder="1" applyAlignment="1">
      <alignment horizontal="center" vertical="center" wrapText="1" shrinkToFit="1"/>
    </xf>
    <xf numFmtId="43" fontId="4" fillId="0" borderId="82" xfId="60" applyNumberFormat="1" applyFont="1" applyBorder="1" applyAlignment="1">
      <alignment horizontal="center" vertical="center" wrapText="1" shrinkToFi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left" vertical="center" wrapText="1"/>
    </xf>
    <xf numFmtId="0" fontId="7" fillId="0" borderId="66" xfId="0" applyFont="1" applyBorder="1" applyAlignment="1">
      <alignment horizontal="left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49" fontId="4" fillId="0" borderId="81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82" xfId="0" applyNumberFormat="1" applyFont="1" applyBorder="1" applyAlignment="1">
      <alignment horizontal="center" vertical="center" wrapText="1"/>
    </xf>
    <xf numFmtId="0" fontId="4" fillId="0" borderId="85" xfId="0" applyFont="1" applyBorder="1" applyAlignment="1">
      <alignment horizontal="right" vertical="center" wrapText="1"/>
    </xf>
    <xf numFmtId="0" fontId="4" fillId="0" borderId="53" xfId="0" applyFont="1" applyBorder="1" applyAlignment="1">
      <alignment horizontal="right" vertical="center" wrapText="1"/>
    </xf>
    <xf numFmtId="0" fontId="4" fillId="0" borderId="84" xfId="0" applyFont="1" applyBorder="1" applyAlignment="1">
      <alignment horizontal="center" vertical="center" wrapText="1"/>
    </xf>
    <xf numFmtId="0" fontId="4" fillId="0" borderId="85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2" fillId="0" borderId="67" xfId="0" applyFont="1" applyBorder="1" applyAlignment="1">
      <alignment horizontal="left" vertical="center" wrapText="1"/>
    </xf>
    <xf numFmtId="0" fontId="2" fillId="0" borderId="63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4" fontId="2" fillId="0" borderId="41" xfId="0" applyNumberFormat="1" applyFont="1" applyFill="1" applyBorder="1" applyAlignment="1">
      <alignment horizontal="center" vertical="center" wrapText="1"/>
    </xf>
    <xf numFmtId="14" fontId="2" fillId="0" borderId="4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2"/>
  <sheetViews>
    <sheetView tabSelected="1" zoomScale="96" zoomScaleNormal="96" zoomScalePageLayoutView="0" workbookViewId="0" topLeftCell="A22">
      <selection activeCell="N74" sqref="N74"/>
    </sheetView>
  </sheetViews>
  <sheetFormatPr defaultColWidth="9.00390625" defaultRowHeight="12.75"/>
  <cols>
    <col min="1" max="1" width="10.625" style="3" customWidth="1"/>
    <col min="2" max="2" width="9.125" style="3" customWidth="1"/>
    <col min="3" max="3" width="29.75390625" style="3" customWidth="1"/>
    <col min="4" max="4" width="6.375" style="3" customWidth="1"/>
    <col min="5" max="5" width="7.875" style="3" customWidth="1"/>
    <col min="6" max="6" width="7.75390625" style="3" customWidth="1"/>
    <col min="7" max="7" width="11.25390625" style="3" customWidth="1"/>
    <col min="8" max="8" width="5.00390625" style="3" customWidth="1"/>
    <col min="9" max="9" width="10.125" style="3" customWidth="1"/>
    <col min="10" max="10" width="4.125" style="3" customWidth="1"/>
    <col min="11" max="11" width="6.375" style="3" customWidth="1"/>
    <col min="12" max="12" width="9.125" style="3" customWidth="1"/>
    <col min="13" max="13" width="3.625" style="3" customWidth="1"/>
    <col min="14" max="14" width="12.00390625" style="54" customWidth="1"/>
    <col min="15" max="15" width="2.75390625" style="54" customWidth="1"/>
    <col min="16" max="16" width="16.25390625" style="54" customWidth="1"/>
    <col min="17" max="17" width="16.875" style="54" customWidth="1"/>
    <col min="18" max="16384" width="9.125" style="3" customWidth="1"/>
  </cols>
  <sheetData>
    <row r="1" spans="1:17" ht="24" customHeight="1">
      <c r="A1" s="175" t="s">
        <v>89</v>
      </c>
      <c r="B1" s="175"/>
      <c r="C1" s="175"/>
      <c r="D1" s="175"/>
      <c r="E1" s="175"/>
      <c r="F1" s="175"/>
      <c r="G1" s="175"/>
      <c r="K1" s="175" t="s">
        <v>23</v>
      </c>
      <c r="L1" s="175"/>
      <c r="M1" s="175"/>
      <c r="N1" s="175"/>
      <c r="O1" s="175"/>
      <c r="P1" s="175"/>
      <c r="Q1" s="175"/>
    </row>
    <row r="2" spans="1:17" ht="12" customHeight="1">
      <c r="A2" s="212" t="s">
        <v>90</v>
      </c>
      <c r="B2" s="212"/>
      <c r="C2" s="212"/>
      <c r="D2" s="212"/>
      <c r="E2" s="212"/>
      <c r="F2" s="212"/>
      <c r="G2" s="212"/>
      <c r="K2" s="212" t="s">
        <v>77</v>
      </c>
      <c r="L2" s="212"/>
      <c r="M2" s="212"/>
      <c r="N2" s="212"/>
      <c r="O2" s="212"/>
      <c r="P2" s="212"/>
      <c r="Q2" s="212"/>
    </row>
    <row r="3" spans="1:17" ht="14.25" customHeight="1">
      <c r="A3" s="280" t="s">
        <v>91</v>
      </c>
      <c r="B3" s="280"/>
      <c r="C3" s="280"/>
      <c r="D3" s="280"/>
      <c r="E3" s="280"/>
      <c r="F3" s="280"/>
      <c r="G3" s="280"/>
      <c r="K3" s="280" t="s">
        <v>42</v>
      </c>
      <c r="L3" s="280"/>
      <c r="M3" s="280"/>
      <c r="N3" s="280"/>
      <c r="O3" s="280"/>
      <c r="P3" s="280"/>
      <c r="Q3" s="280"/>
    </row>
    <row r="4" spans="1:17" ht="9.75" customHeight="1">
      <c r="A4" s="175" t="s">
        <v>92</v>
      </c>
      <c r="B4" s="175"/>
      <c r="C4" s="175"/>
      <c r="D4" s="175"/>
      <c r="E4" s="175"/>
      <c r="F4" s="175"/>
      <c r="G4" s="175"/>
      <c r="K4" s="229"/>
      <c r="L4" s="229"/>
      <c r="M4" s="229"/>
      <c r="N4" s="229"/>
      <c r="O4" s="229"/>
      <c r="P4" s="229"/>
      <c r="Q4" s="229"/>
    </row>
    <row r="5" spans="11:17" ht="12" customHeight="1">
      <c r="K5" s="232" t="s">
        <v>132</v>
      </c>
      <c r="L5" s="232"/>
      <c r="M5" s="232"/>
      <c r="N5" s="232"/>
      <c r="O5" s="232"/>
      <c r="P5" s="232"/>
      <c r="Q5" s="232"/>
    </row>
    <row r="6" spans="1:17" ht="12" customHeight="1">
      <c r="A6" s="175" t="s">
        <v>131</v>
      </c>
      <c r="B6" s="175"/>
      <c r="C6" s="175"/>
      <c r="D6" s="175"/>
      <c r="E6" s="175"/>
      <c r="F6" s="175"/>
      <c r="G6" s="175"/>
      <c r="K6" s="175" t="s">
        <v>38</v>
      </c>
      <c r="L6" s="175"/>
      <c r="M6" s="175"/>
      <c r="N6" s="175"/>
      <c r="O6" s="175"/>
      <c r="P6" s="175"/>
      <c r="Q6" s="175"/>
    </row>
    <row r="7" spans="1:17" ht="12" customHeight="1">
      <c r="A7" s="175" t="s">
        <v>93</v>
      </c>
      <c r="B7" s="175"/>
      <c r="C7" s="175"/>
      <c r="D7" s="175"/>
      <c r="E7" s="175"/>
      <c r="F7" s="175"/>
      <c r="G7" s="175"/>
      <c r="K7" s="281" t="s">
        <v>139</v>
      </c>
      <c r="L7" s="281"/>
      <c r="M7" s="281"/>
      <c r="N7" s="281"/>
      <c r="O7" s="281"/>
      <c r="P7" s="281"/>
      <c r="Q7" s="281"/>
    </row>
    <row r="8" spans="1:7" ht="11.25" customHeight="1">
      <c r="A8" s="281" t="s">
        <v>138</v>
      </c>
      <c r="B8" s="281"/>
      <c r="C8" s="281"/>
      <c r="D8" s="281"/>
      <c r="E8" s="281"/>
      <c r="F8" s="281"/>
      <c r="G8" s="281"/>
    </row>
    <row r="9" spans="11:17" ht="13.5" customHeight="1" thickBot="1">
      <c r="K9" s="4"/>
      <c r="N9" s="5"/>
      <c r="O9" s="5"/>
      <c r="P9" s="221" t="s">
        <v>0</v>
      </c>
      <c r="Q9" s="222"/>
    </row>
    <row r="10" spans="1:17" ht="15.75" customHeight="1">
      <c r="A10" s="208" t="s">
        <v>133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212" t="s">
        <v>24</v>
      </c>
      <c r="O10" s="212"/>
      <c r="P10" s="223" t="s">
        <v>44</v>
      </c>
      <c r="Q10" s="224"/>
    </row>
    <row r="11" spans="1:17" ht="12.75" customHeight="1">
      <c r="A11" s="281" t="s">
        <v>137</v>
      </c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1"/>
      <c r="M11" s="281"/>
      <c r="N11" s="212" t="s">
        <v>1</v>
      </c>
      <c r="O11" s="212"/>
      <c r="P11" s="282"/>
      <c r="Q11" s="283"/>
    </row>
    <row r="12" spans="11:17" ht="12.75" customHeight="1">
      <c r="K12" s="4"/>
      <c r="N12" s="212" t="s">
        <v>2</v>
      </c>
      <c r="O12" s="212"/>
      <c r="P12" s="215" t="s">
        <v>78</v>
      </c>
      <c r="Q12" s="216"/>
    </row>
    <row r="13" spans="1:17" ht="12.75" customHeight="1">
      <c r="A13" s="3" t="s">
        <v>79</v>
      </c>
      <c r="D13" s="7"/>
      <c r="M13" s="230" t="s">
        <v>25</v>
      </c>
      <c r="N13" s="230"/>
      <c r="O13" s="231"/>
      <c r="P13" s="62"/>
      <c r="Q13" s="56"/>
    </row>
    <row r="14" spans="1:17" ht="12.75" customHeight="1">
      <c r="A14" s="3" t="s">
        <v>41</v>
      </c>
      <c r="M14" s="230" t="s">
        <v>25</v>
      </c>
      <c r="N14" s="230"/>
      <c r="O14" s="231"/>
      <c r="P14" s="63"/>
      <c r="Q14" s="64"/>
    </row>
    <row r="15" spans="1:17" ht="11.25" customHeight="1">
      <c r="A15" s="228" t="s">
        <v>29</v>
      </c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12" t="s">
        <v>14</v>
      </c>
      <c r="O15" s="212"/>
      <c r="P15" s="57"/>
      <c r="Q15" s="58"/>
    </row>
    <row r="16" spans="1:17" ht="12" customHeight="1">
      <c r="A16" s="3" t="s">
        <v>39</v>
      </c>
      <c r="D16" s="214" t="s">
        <v>40</v>
      </c>
      <c r="E16" s="214"/>
      <c r="F16" s="214"/>
      <c r="G16" s="214"/>
      <c r="H16" s="214"/>
      <c r="I16" s="214"/>
      <c r="J16" s="214"/>
      <c r="K16" s="214"/>
      <c r="L16" s="214"/>
      <c r="M16" s="214"/>
      <c r="N16" s="212" t="s">
        <v>12</v>
      </c>
      <c r="O16" s="213"/>
      <c r="P16" s="217">
        <v>85228811000</v>
      </c>
      <c r="Q16" s="218"/>
    </row>
    <row r="17" spans="1:17" ht="11.25" customHeight="1">
      <c r="A17" s="214" t="s">
        <v>15</v>
      </c>
      <c r="B17" s="214"/>
      <c r="C17" s="214"/>
      <c r="D17" s="214"/>
      <c r="E17" s="214"/>
      <c r="F17" s="214"/>
      <c r="G17" s="214"/>
      <c r="H17" s="214"/>
      <c r="I17" s="214"/>
      <c r="J17" s="214"/>
      <c r="K17" s="4"/>
      <c r="N17" s="212" t="s">
        <v>3</v>
      </c>
      <c r="O17" s="212"/>
      <c r="P17" s="217">
        <v>383</v>
      </c>
      <c r="Q17" s="227"/>
    </row>
    <row r="18" spans="1:17" ht="13.5" customHeight="1" thickBot="1">
      <c r="A18" s="1"/>
      <c r="B18" s="1"/>
      <c r="C18" s="175" t="s">
        <v>16</v>
      </c>
      <c r="D18" s="175"/>
      <c r="E18" s="175"/>
      <c r="F18" s="175"/>
      <c r="G18" s="175"/>
      <c r="H18" s="175"/>
      <c r="I18" s="1"/>
      <c r="J18" s="1"/>
      <c r="K18" s="4"/>
      <c r="N18" s="212" t="s">
        <v>18</v>
      </c>
      <c r="O18" s="213"/>
      <c r="P18" s="8"/>
      <c r="Q18" s="9"/>
    </row>
    <row r="19" spans="1:15" ht="10.5" customHeight="1">
      <c r="A19" s="1"/>
      <c r="B19" s="1"/>
      <c r="C19" s="175" t="s">
        <v>17</v>
      </c>
      <c r="D19" s="175"/>
      <c r="E19" s="175"/>
      <c r="F19" s="175"/>
      <c r="G19" s="175"/>
      <c r="H19" s="175"/>
      <c r="I19" s="1"/>
      <c r="J19" s="1"/>
      <c r="K19" s="4"/>
      <c r="L19" s="6"/>
      <c r="M19" s="6"/>
      <c r="N19" s="5"/>
      <c r="O19" s="5"/>
    </row>
    <row r="20" spans="1:14" ht="11.25" customHeight="1" thickBot="1">
      <c r="A20" s="1"/>
      <c r="B20" s="1"/>
      <c r="C20" s="1"/>
      <c r="D20" s="1"/>
      <c r="E20" s="1"/>
      <c r="F20" s="1"/>
      <c r="G20" s="1"/>
      <c r="H20" s="1"/>
      <c r="I20" s="1"/>
      <c r="J20" s="1"/>
      <c r="K20" s="10"/>
      <c r="L20" s="10"/>
      <c r="M20" s="4"/>
      <c r="N20" s="5"/>
    </row>
    <row r="21" spans="1:17" ht="13.5" customHeight="1">
      <c r="A21" s="200" t="s">
        <v>4</v>
      </c>
      <c r="B21" s="201"/>
      <c r="C21" s="202"/>
      <c r="D21" s="11" t="s">
        <v>13</v>
      </c>
      <c r="E21" s="209" t="s">
        <v>36</v>
      </c>
      <c r="F21" s="210"/>
      <c r="G21" s="210"/>
      <c r="H21" s="210"/>
      <c r="I21" s="210"/>
      <c r="J21" s="210"/>
      <c r="K21" s="210"/>
      <c r="L21" s="210"/>
      <c r="M21" s="275"/>
      <c r="N21" s="209" t="s">
        <v>5</v>
      </c>
      <c r="O21" s="210"/>
      <c r="P21" s="210"/>
      <c r="Q21" s="211"/>
    </row>
    <row r="22" spans="1:17" ht="12.75" customHeight="1">
      <c r="A22" s="14"/>
      <c r="B22" s="5"/>
      <c r="C22" s="15"/>
      <c r="D22" s="16" t="s">
        <v>34</v>
      </c>
      <c r="E22" s="17" t="s">
        <v>6</v>
      </c>
      <c r="F22" s="17" t="s">
        <v>9</v>
      </c>
      <c r="G22" s="183" t="s">
        <v>37</v>
      </c>
      <c r="H22" s="184"/>
      <c r="I22" s="17" t="s">
        <v>7</v>
      </c>
      <c r="J22" s="183" t="s">
        <v>19</v>
      </c>
      <c r="K22" s="184"/>
      <c r="L22" s="183" t="s">
        <v>31</v>
      </c>
      <c r="M22" s="184"/>
      <c r="N22" s="183" t="s">
        <v>22</v>
      </c>
      <c r="O22" s="184"/>
      <c r="P22" s="183" t="s">
        <v>22</v>
      </c>
      <c r="Q22" s="225"/>
    </row>
    <row r="23" spans="1:17" ht="18" customHeight="1" thickBot="1">
      <c r="A23" s="14"/>
      <c r="B23" s="5"/>
      <c r="C23" s="15"/>
      <c r="D23" s="16" t="s">
        <v>35</v>
      </c>
      <c r="E23" s="16"/>
      <c r="F23" s="16" t="s">
        <v>10</v>
      </c>
      <c r="G23" s="185"/>
      <c r="H23" s="186"/>
      <c r="I23" s="16" t="s">
        <v>8</v>
      </c>
      <c r="J23" s="219"/>
      <c r="K23" s="220"/>
      <c r="L23" s="219" t="s">
        <v>26</v>
      </c>
      <c r="M23" s="220"/>
      <c r="N23" s="226">
        <v>2021</v>
      </c>
      <c r="O23" s="226"/>
      <c r="P23" s="18">
        <v>2022</v>
      </c>
      <c r="Q23" s="18">
        <v>2023</v>
      </c>
    </row>
    <row r="24" spans="1:17" ht="12.75" customHeight="1" thickBot="1">
      <c r="A24" s="264">
        <v>1</v>
      </c>
      <c r="B24" s="265"/>
      <c r="C24" s="207"/>
      <c r="D24" s="19">
        <v>2</v>
      </c>
      <c r="E24" s="19">
        <v>3</v>
      </c>
      <c r="F24" s="19">
        <v>4</v>
      </c>
      <c r="G24" s="206">
        <v>5</v>
      </c>
      <c r="H24" s="207"/>
      <c r="I24" s="19">
        <v>6</v>
      </c>
      <c r="J24" s="206">
        <v>7</v>
      </c>
      <c r="K24" s="207"/>
      <c r="L24" s="206">
        <v>8</v>
      </c>
      <c r="M24" s="207"/>
      <c r="N24" s="180">
        <v>9</v>
      </c>
      <c r="O24" s="181"/>
      <c r="P24" s="20">
        <v>10</v>
      </c>
      <c r="Q24" s="21">
        <v>11</v>
      </c>
    </row>
    <row r="25" spans="1:17" ht="18.75" customHeight="1">
      <c r="A25" s="187" t="s">
        <v>30</v>
      </c>
      <c r="B25" s="190"/>
      <c r="C25" s="191"/>
      <c r="D25" s="13">
        <v>852</v>
      </c>
      <c r="E25" s="29" t="s">
        <v>32</v>
      </c>
      <c r="F25" s="30" t="s">
        <v>45</v>
      </c>
      <c r="G25" s="112" t="s">
        <v>59</v>
      </c>
      <c r="H25" s="196"/>
      <c r="I25" s="30" t="s">
        <v>46</v>
      </c>
      <c r="J25" s="112" t="s">
        <v>52</v>
      </c>
      <c r="K25" s="196"/>
      <c r="L25" s="112" t="s">
        <v>65</v>
      </c>
      <c r="M25" s="182"/>
      <c r="N25" s="176">
        <v>181500</v>
      </c>
      <c r="O25" s="177"/>
      <c r="P25" s="65">
        <v>181500</v>
      </c>
      <c r="Q25" s="66">
        <v>181500</v>
      </c>
    </row>
    <row r="26" spans="1:17" ht="16.5" customHeight="1" thickBot="1">
      <c r="A26" s="122" t="s">
        <v>103</v>
      </c>
      <c r="B26" s="273"/>
      <c r="C26" s="274"/>
      <c r="D26" s="9">
        <v>852</v>
      </c>
      <c r="E26" s="32" t="s">
        <v>32</v>
      </c>
      <c r="F26" s="41" t="s">
        <v>45</v>
      </c>
      <c r="G26" s="198" t="s">
        <v>59</v>
      </c>
      <c r="H26" s="199"/>
      <c r="I26" s="42" t="s">
        <v>50</v>
      </c>
      <c r="J26" s="129" t="s">
        <v>53</v>
      </c>
      <c r="K26" s="130"/>
      <c r="L26" s="129" t="s">
        <v>66</v>
      </c>
      <c r="M26" s="140"/>
      <c r="N26" s="237">
        <v>54813</v>
      </c>
      <c r="O26" s="238"/>
      <c r="P26" s="67">
        <v>54813</v>
      </c>
      <c r="Q26" s="68">
        <v>54813</v>
      </c>
    </row>
    <row r="27" spans="1:17" ht="12.75" customHeight="1" hidden="1" thickBot="1">
      <c r="A27" s="277"/>
      <c r="B27" s="278"/>
      <c r="C27" s="279"/>
      <c r="D27" s="23"/>
      <c r="E27" s="26"/>
      <c r="F27" s="25"/>
      <c r="G27" s="235"/>
      <c r="H27" s="236"/>
      <c r="I27" s="25"/>
      <c r="J27" s="235"/>
      <c r="K27" s="236"/>
      <c r="L27" s="235"/>
      <c r="M27" s="236"/>
      <c r="N27" s="247"/>
      <c r="O27" s="248"/>
      <c r="P27" s="241"/>
      <c r="Q27" s="242"/>
    </row>
    <row r="28" spans="1:17" ht="17.25" customHeight="1" thickBot="1">
      <c r="A28" s="271" t="s">
        <v>27</v>
      </c>
      <c r="B28" s="272"/>
      <c r="C28" s="272"/>
      <c r="D28" s="272"/>
      <c r="E28" s="38" t="s">
        <v>32</v>
      </c>
      <c r="F28" s="39" t="s">
        <v>45</v>
      </c>
      <c r="G28" s="233" t="s">
        <v>59</v>
      </c>
      <c r="H28" s="233"/>
      <c r="I28" s="39"/>
      <c r="J28" s="233"/>
      <c r="K28" s="233"/>
      <c r="L28" s="233"/>
      <c r="M28" s="234"/>
      <c r="N28" s="245">
        <f>SUM(N25+N26)</f>
        <v>236313</v>
      </c>
      <c r="O28" s="246"/>
      <c r="P28" s="53">
        <f>SUM(P25+P26)</f>
        <v>236313</v>
      </c>
      <c r="Q28" s="52">
        <f>Q25+Q26</f>
        <v>236313</v>
      </c>
    </row>
    <row r="29" spans="1:17" ht="17.25" customHeight="1">
      <c r="A29" s="187" t="s">
        <v>107</v>
      </c>
      <c r="B29" s="188"/>
      <c r="C29" s="189"/>
      <c r="D29" s="12">
        <v>852</v>
      </c>
      <c r="E29" s="30" t="s">
        <v>32</v>
      </c>
      <c r="F29" s="30" t="s">
        <v>33</v>
      </c>
      <c r="G29" s="111" t="s">
        <v>64</v>
      </c>
      <c r="H29" s="111"/>
      <c r="I29" s="24" t="s">
        <v>46</v>
      </c>
      <c r="J29" s="194" t="s">
        <v>52</v>
      </c>
      <c r="K29" s="250"/>
      <c r="L29" s="194" t="s">
        <v>65</v>
      </c>
      <c r="M29" s="195"/>
      <c r="N29" s="243">
        <v>182400</v>
      </c>
      <c r="O29" s="244"/>
      <c r="P29" s="92">
        <v>182400</v>
      </c>
      <c r="Q29" s="73">
        <v>182400</v>
      </c>
    </row>
    <row r="30" spans="1:17" ht="18.75" customHeight="1">
      <c r="A30" s="145" t="s">
        <v>103</v>
      </c>
      <c r="B30" s="178"/>
      <c r="C30" s="179"/>
      <c r="D30" s="31">
        <v>852</v>
      </c>
      <c r="E30" s="2" t="s">
        <v>32</v>
      </c>
      <c r="F30" s="2" t="s">
        <v>33</v>
      </c>
      <c r="G30" s="99" t="s">
        <v>60</v>
      </c>
      <c r="H30" s="99"/>
      <c r="I30" s="22" t="s">
        <v>50</v>
      </c>
      <c r="J30" s="100" t="s">
        <v>53</v>
      </c>
      <c r="K30" s="118"/>
      <c r="L30" s="100" t="s">
        <v>66</v>
      </c>
      <c r="M30" s="131"/>
      <c r="N30" s="158">
        <v>55085</v>
      </c>
      <c r="O30" s="249"/>
      <c r="P30" s="93">
        <v>55085</v>
      </c>
      <c r="Q30" s="70">
        <v>55085</v>
      </c>
    </row>
    <row r="31" spans="1:17" ht="18.75" customHeight="1">
      <c r="A31" s="145" t="s">
        <v>109</v>
      </c>
      <c r="B31" s="146"/>
      <c r="C31" s="147"/>
      <c r="D31" s="31">
        <v>852</v>
      </c>
      <c r="E31" s="2" t="s">
        <v>32</v>
      </c>
      <c r="F31" s="2" t="s">
        <v>33</v>
      </c>
      <c r="G31" s="100" t="s">
        <v>60</v>
      </c>
      <c r="H31" s="118"/>
      <c r="I31" s="22" t="s">
        <v>47</v>
      </c>
      <c r="J31" s="100" t="s">
        <v>110</v>
      </c>
      <c r="K31" s="118"/>
      <c r="L31" s="100" t="s">
        <v>111</v>
      </c>
      <c r="M31" s="131"/>
      <c r="N31" s="158">
        <v>6000</v>
      </c>
      <c r="O31" s="159"/>
      <c r="P31" s="93">
        <v>6000</v>
      </c>
      <c r="Q31" s="70">
        <v>6000</v>
      </c>
    </row>
    <row r="32" spans="1:17" ht="52.5" customHeight="1">
      <c r="A32" s="145" t="s">
        <v>115</v>
      </c>
      <c r="B32" s="146"/>
      <c r="C32" s="147"/>
      <c r="D32" s="31">
        <v>852</v>
      </c>
      <c r="E32" s="2" t="s">
        <v>32</v>
      </c>
      <c r="F32" s="2" t="s">
        <v>33</v>
      </c>
      <c r="G32" s="100" t="s">
        <v>60</v>
      </c>
      <c r="H32" s="118"/>
      <c r="I32" s="22" t="s">
        <v>47</v>
      </c>
      <c r="J32" s="100" t="s">
        <v>54</v>
      </c>
      <c r="K32" s="118"/>
      <c r="L32" s="100" t="s">
        <v>116</v>
      </c>
      <c r="M32" s="131"/>
      <c r="N32" s="158">
        <v>4950</v>
      </c>
      <c r="O32" s="159"/>
      <c r="P32" s="93">
        <v>4950</v>
      </c>
      <c r="Q32" s="70">
        <v>4950</v>
      </c>
    </row>
    <row r="33" spans="1:18" ht="17.25" customHeight="1">
      <c r="A33" s="203" t="s">
        <v>102</v>
      </c>
      <c r="B33" s="204"/>
      <c r="C33" s="205"/>
      <c r="D33" s="61">
        <v>852</v>
      </c>
      <c r="E33" s="59" t="s">
        <v>32</v>
      </c>
      <c r="F33" s="59" t="s">
        <v>33</v>
      </c>
      <c r="G33" s="127" t="s">
        <v>60</v>
      </c>
      <c r="H33" s="127"/>
      <c r="I33" s="89" t="s">
        <v>47</v>
      </c>
      <c r="J33" s="128" t="s">
        <v>55</v>
      </c>
      <c r="K33" s="251"/>
      <c r="L33" s="128" t="s">
        <v>67</v>
      </c>
      <c r="M33" s="252"/>
      <c r="N33" s="239">
        <v>33800</v>
      </c>
      <c r="O33" s="240"/>
      <c r="P33" s="94">
        <v>30000</v>
      </c>
      <c r="Q33" s="75">
        <v>27000</v>
      </c>
      <c r="R33" s="3" t="s">
        <v>43</v>
      </c>
    </row>
    <row r="34" spans="1:17" ht="17.25" customHeight="1">
      <c r="A34" s="96" t="s">
        <v>102</v>
      </c>
      <c r="B34" s="97"/>
      <c r="C34" s="98"/>
      <c r="D34" s="88">
        <v>852</v>
      </c>
      <c r="E34" s="2" t="s">
        <v>32</v>
      </c>
      <c r="F34" s="2" t="s">
        <v>33</v>
      </c>
      <c r="G34" s="99" t="s">
        <v>60</v>
      </c>
      <c r="H34" s="99"/>
      <c r="I34" s="2" t="s">
        <v>47</v>
      </c>
      <c r="J34" s="99" t="s">
        <v>55</v>
      </c>
      <c r="K34" s="99"/>
      <c r="L34" s="99" t="s">
        <v>124</v>
      </c>
      <c r="M34" s="100"/>
      <c r="N34" s="101">
        <v>25000</v>
      </c>
      <c r="O34" s="102"/>
      <c r="P34" s="93">
        <v>18700</v>
      </c>
      <c r="Q34" s="70">
        <v>15000</v>
      </c>
    </row>
    <row r="35" spans="1:17" ht="19.5" customHeight="1">
      <c r="A35" s="96" t="s">
        <v>135</v>
      </c>
      <c r="B35" s="97"/>
      <c r="C35" s="98"/>
      <c r="D35" s="88">
        <v>852</v>
      </c>
      <c r="E35" s="2" t="s">
        <v>32</v>
      </c>
      <c r="F35" s="2" t="s">
        <v>33</v>
      </c>
      <c r="G35" s="99" t="s">
        <v>60</v>
      </c>
      <c r="H35" s="99"/>
      <c r="I35" s="2" t="s">
        <v>48</v>
      </c>
      <c r="J35" s="99" t="s">
        <v>82</v>
      </c>
      <c r="K35" s="99"/>
      <c r="L35" s="99" t="s">
        <v>83</v>
      </c>
      <c r="M35" s="100"/>
      <c r="N35" s="101">
        <v>6900</v>
      </c>
      <c r="O35" s="102"/>
      <c r="P35" s="93">
        <v>6900</v>
      </c>
      <c r="Q35" s="70">
        <v>6900</v>
      </c>
    </row>
    <row r="36" spans="1:17" ht="19.5" customHeight="1">
      <c r="A36" s="103" t="s">
        <v>125</v>
      </c>
      <c r="B36" s="104"/>
      <c r="C36" s="105"/>
      <c r="D36" s="88">
        <v>852</v>
      </c>
      <c r="E36" s="2" t="s">
        <v>32</v>
      </c>
      <c r="F36" s="2" t="s">
        <v>33</v>
      </c>
      <c r="G36" s="99" t="s">
        <v>60</v>
      </c>
      <c r="H36" s="99"/>
      <c r="I36" s="2" t="s">
        <v>48</v>
      </c>
      <c r="J36" s="99" t="s">
        <v>82</v>
      </c>
      <c r="K36" s="99"/>
      <c r="L36" s="99" t="s">
        <v>84</v>
      </c>
      <c r="M36" s="100"/>
      <c r="N36" s="101">
        <v>22500</v>
      </c>
      <c r="O36" s="102"/>
      <c r="P36" s="93">
        <v>22500</v>
      </c>
      <c r="Q36" s="70">
        <v>22500</v>
      </c>
    </row>
    <row r="37" spans="1:17" ht="19.5" customHeight="1">
      <c r="A37" s="96" t="s">
        <v>126</v>
      </c>
      <c r="B37" s="97"/>
      <c r="C37" s="98"/>
      <c r="D37" s="90">
        <v>852</v>
      </c>
      <c r="E37" s="91" t="s">
        <v>32</v>
      </c>
      <c r="F37" s="91" t="s">
        <v>33</v>
      </c>
      <c r="G37" s="106" t="s">
        <v>60</v>
      </c>
      <c r="H37" s="106"/>
      <c r="I37" s="91" t="s">
        <v>48</v>
      </c>
      <c r="J37" s="106" t="s">
        <v>82</v>
      </c>
      <c r="K37" s="106"/>
      <c r="L37" s="106" t="s">
        <v>127</v>
      </c>
      <c r="M37" s="107"/>
      <c r="N37" s="108">
        <v>5400</v>
      </c>
      <c r="O37" s="109"/>
      <c r="P37" s="92">
        <v>5400</v>
      </c>
      <c r="Q37" s="69">
        <v>0</v>
      </c>
    </row>
    <row r="38" spans="1:17" ht="15.75" customHeight="1">
      <c r="A38" s="145" t="s">
        <v>112</v>
      </c>
      <c r="B38" s="146"/>
      <c r="C38" s="147"/>
      <c r="D38" s="31">
        <v>852</v>
      </c>
      <c r="E38" s="2" t="s">
        <v>32</v>
      </c>
      <c r="F38" s="2" t="s">
        <v>33</v>
      </c>
      <c r="G38" s="99" t="s">
        <v>60</v>
      </c>
      <c r="H38" s="99"/>
      <c r="I38" s="22" t="s">
        <v>48</v>
      </c>
      <c r="J38" s="100" t="s">
        <v>68</v>
      </c>
      <c r="K38" s="118"/>
      <c r="L38" s="100" t="s">
        <v>69</v>
      </c>
      <c r="M38" s="131"/>
      <c r="N38" s="173">
        <v>36000</v>
      </c>
      <c r="O38" s="174"/>
      <c r="P38" s="93">
        <v>36000</v>
      </c>
      <c r="Q38" s="70">
        <v>36000</v>
      </c>
    </row>
    <row r="39" spans="1:17" ht="15.75" customHeight="1">
      <c r="A39" s="145" t="s">
        <v>113</v>
      </c>
      <c r="B39" s="146"/>
      <c r="C39" s="147"/>
      <c r="D39" s="31">
        <v>852</v>
      </c>
      <c r="E39" s="2" t="s">
        <v>32</v>
      </c>
      <c r="F39" s="2" t="s">
        <v>33</v>
      </c>
      <c r="G39" s="99" t="s">
        <v>60</v>
      </c>
      <c r="H39" s="99"/>
      <c r="I39" s="22" t="s">
        <v>48</v>
      </c>
      <c r="J39" s="100" t="s">
        <v>136</v>
      </c>
      <c r="K39" s="118"/>
      <c r="L39" s="100" t="s">
        <v>118</v>
      </c>
      <c r="M39" s="131"/>
      <c r="N39" s="173">
        <v>36000</v>
      </c>
      <c r="O39" s="174"/>
      <c r="P39" s="93">
        <v>36000</v>
      </c>
      <c r="Q39" s="70">
        <v>33000</v>
      </c>
    </row>
    <row r="40" spans="1:17" ht="51" customHeight="1">
      <c r="A40" s="145" t="s">
        <v>119</v>
      </c>
      <c r="B40" s="146"/>
      <c r="C40" s="147"/>
      <c r="D40" s="31">
        <v>852</v>
      </c>
      <c r="E40" s="2" t="s">
        <v>32</v>
      </c>
      <c r="F40" s="2" t="s">
        <v>33</v>
      </c>
      <c r="G40" s="99" t="s">
        <v>60</v>
      </c>
      <c r="H40" s="99"/>
      <c r="I40" s="22" t="s">
        <v>48</v>
      </c>
      <c r="J40" s="100" t="s">
        <v>129</v>
      </c>
      <c r="K40" s="118"/>
      <c r="L40" s="100" t="s">
        <v>120</v>
      </c>
      <c r="M40" s="131"/>
      <c r="N40" s="158">
        <v>6000</v>
      </c>
      <c r="O40" s="159"/>
      <c r="P40" s="93">
        <v>6000</v>
      </c>
      <c r="Q40" s="70">
        <v>6000</v>
      </c>
    </row>
    <row r="41" spans="1:17" ht="17.25" customHeight="1">
      <c r="A41" s="145" t="s">
        <v>104</v>
      </c>
      <c r="B41" s="146"/>
      <c r="C41" s="147"/>
      <c r="D41" s="31">
        <v>852</v>
      </c>
      <c r="E41" s="2" t="s">
        <v>32</v>
      </c>
      <c r="F41" s="2" t="s">
        <v>33</v>
      </c>
      <c r="G41" s="99" t="s">
        <v>60</v>
      </c>
      <c r="H41" s="99"/>
      <c r="I41" s="22" t="s">
        <v>49</v>
      </c>
      <c r="J41" s="100" t="s">
        <v>61</v>
      </c>
      <c r="K41" s="118"/>
      <c r="L41" s="100" t="s">
        <v>117</v>
      </c>
      <c r="M41" s="131"/>
      <c r="N41" s="158">
        <v>2400</v>
      </c>
      <c r="O41" s="159"/>
      <c r="P41" s="93">
        <v>2400</v>
      </c>
      <c r="Q41" s="70">
        <v>2400</v>
      </c>
    </row>
    <row r="42" spans="1:17" ht="19.5" customHeight="1">
      <c r="A42" s="145" t="s">
        <v>114</v>
      </c>
      <c r="B42" s="146"/>
      <c r="C42" s="147"/>
      <c r="D42" s="31">
        <v>852</v>
      </c>
      <c r="E42" s="2" t="s">
        <v>32</v>
      </c>
      <c r="F42" s="2" t="s">
        <v>33</v>
      </c>
      <c r="G42" s="99" t="s">
        <v>60</v>
      </c>
      <c r="H42" s="99"/>
      <c r="I42" s="22" t="s">
        <v>56</v>
      </c>
      <c r="J42" s="100" t="s">
        <v>61</v>
      </c>
      <c r="K42" s="118"/>
      <c r="L42" s="100" t="s">
        <v>70</v>
      </c>
      <c r="M42" s="131"/>
      <c r="N42" s="158">
        <v>1000</v>
      </c>
      <c r="O42" s="159"/>
      <c r="P42" s="93">
        <v>1000</v>
      </c>
      <c r="Q42" s="70">
        <v>1000</v>
      </c>
    </row>
    <row r="43" spans="1:17" ht="33" customHeight="1" thickBot="1">
      <c r="A43" s="122" t="s">
        <v>105</v>
      </c>
      <c r="B43" s="123"/>
      <c r="C43" s="124"/>
      <c r="D43" s="44">
        <v>852</v>
      </c>
      <c r="E43" s="42" t="s">
        <v>32</v>
      </c>
      <c r="F43" s="42" t="s">
        <v>33</v>
      </c>
      <c r="G43" s="162" t="s">
        <v>60</v>
      </c>
      <c r="H43" s="162"/>
      <c r="I43" s="43" t="s">
        <v>56</v>
      </c>
      <c r="J43" s="129" t="s">
        <v>71</v>
      </c>
      <c r="K43" s="130"/>
      <c r="L43" s="129" t="s">
        <v>72</v>
      </c>
      <c r="M43" s="140"/>
      <c r="N43" s="125">
        <v>2000</v>
      </c>
      <c r="O43" s="126"/>
      <c r="P43" s="95">
        <v>2000</v>
      </c>
      <c r="Q43" s="67">
        <v>2250</v>
      </c>
    </row>
    <row r="44" spans="1:17" ht="19.5" customHeight="1" thickBot="1">
      <c r="A44" s="119" t="s">
        <v>27</v>
      </c>
      <c r="B44" s="120"/>
      <c r="C44" s="120"/>
      <c r="D44" s="121"/>
      <c r="E44" s="27" t="s">
        <v>32</v>
      </c>
      <c r="F44" s="28" t="s">
        <v>33</v>
      </c>
      <c r="G44" s="192" t="s">
        <v>60</v>
      </c>
      <c r="H44" s="197"/>
      <c r="I44" s="28"/>
      <c r="J44" s="192"/>
      <c r="K44" s="197"/>
      <c r="L44" s="192"/>
      <c r="M44" s="193"/>
      <c r="N44" s="137">
        <f>SUM(N29+N30+N33+N38+N39+N41+N42+N43)+N40+N31+N32+N34+N35+N36+N37</f>
        <v>425435</v>
      </c>
      <c r="O44" s="138"/>
      <c r="P44" s="77">
        <f>SUM(P29:P43)</f>
        <v>415335</v>
      </c>
      <c r="Q44" s="72">
        <f>SUM(Q29:Q43)</f>
        <v>400485</v>
      </c>
    </row>
    <row r="45" spans="1:17" ht="54" customHeight="1">
      <c r="A45" s="103" t="s">
        <v>123</v>
      </c>
      <c r="B45" s="262"/>
      <c r="C45" s="263"/>
      <c r="D45" s="90">
        <v>852</v>
      </c>
      <c r="E45" s="91" t="s">
        <v>58</v>
      </c>
      <c r="F45" s="91" t="s">
        <v>73</v>
      </c>
      <c r="G45" s="106" t="s">
        <v>74</v>
      </c>
      <c r="H45" s="106"/>
      <c r="I45" s="91" t="s">
        <v>48</v>
      </c>
      <c r="J45" s="106" t="s">
        <v>121</v>
      </c>
      <c r="K45" s="106"/>
      <c r="L45" s="106" t="s">
        <v>122</v>
      </c>
      <c r="M45" s="107"/>
      <c r="N45" s="141">
        <v>2000</v>
      </c>
      <c r="O45" s="152"/>
      <c r="P45" s="73">
        <v>2000</v>
      </c>
      <c r="Q45" s="74">
        <v>2000</v>
      </c>
    </row>
    <row r="46" spans="1:17" ht="27.75" customHeight="1" thickBot="1">
      <c r="A46" s="132" t="s">
        <v>102</v>
      </c>
      <c r="B46" s="133"/>
      <c r="C46" s="134"/>
      <c r="D46" s="60">
        <v>852</v>
      </c>
      <c r="E46" s="59" t="s">
        <v>58</v>
      </c>
      <c r="F46" s="59" t="s">
        <v>73</v>
      </c>
      <c r="G46" s="127" t="s">
        <v>74</v>
      </c>
      <c r="H46" s="127"/>
      <c r="I46" s="59" t="s">
        <v>48</v>
      </c>
      <c r="J46" s="127" t="s">
        <v>55</v>
      </c>
      <c r="K46" s="127"/>
      <c r="L46" s="127" t="s">
        <v>124</v>
      </c>
      <c r="M46" s="128"/>
      <c r="N46" s="148">
        <v>16000</v>
      </c>
      <c r="O46" s="163"/>
      <c r="P46" s="75">
        <v>16000</v>
      </c>
      <c r="Q46" s="76">
        <v>16000</v>
      </c>
    </row>
    <row r="47" spans="1:17" ht="19.5" customHeight="1" thickBot="1">
      <c r="A47" s="119" t="s">
        <v>27</v>
      </c>
      <c r="B47" s="120"/>
      <c r="C47" s="120"/>
      <c r="D47" s="121"/>
      <c r="E47" s="27" t="s">
        <v>58</v>
      </c>
      <c r="F47" s="28" t="s">
        <v>73</v>
      </c>
      <c r="G47" s="192"/>
      <c r="H47" s="197"/>
      <c r="I47" s="28"/>
      <c r="J47" s="192"/>
      <c r="K47" s="197"/>
      <c r="L47" s="192"/>
      <c r="M47" s="193"/>
      <c r="N47" s="135">
        <f>SUM(N45:O46)</f>
        <v>18000</v>
      </c>
      <c r="O47" s="136"/>
      <c r="P47" s="72">
        <f>P45+P46</f>
        <v>18000</v>
      </c>
      <c r="Q47" s="77">
        <f>Q45+Q46</f>
        <v>18000</v>
      </c>
    </row>
    <row r="48" spans="1:17" ht="19.5" customHeight="1">
      <c r="A48" s="156" t="s">
        <v>125</v>
      </c>
      <c r="B48" s="157"/>
      <c r="C48" s="157"/>
      <c r="D48" s="48">
        <v>852</v>
      </c>
      <c r="E48" s="30" t="s">
        <v>57</v>
      </c>
      <c r="F48" s="30" t="s">
        <v>58</v>
      </c>
      <c r="G48" s="111" t="s">
        <v>62</v>
      </c>
      <c r="H48" s="111"/>
      <c r="I48" s="30" t="s">
        <v>48</v>
      </c>
      <c r="J48" s="111" t="s">
        <v>82</v>
      </c>
      <c r="K48" s="111"/>
      <c r="L48" s="111" t="s">
        <v>84</v>
      </c>
      <c r="M48" s="112"/>
      <c r="N48" s="141">
        <v>13500</v>
      </c>
      <c r="O48" s="144"/>
      <c r="P48" s="78">
        <v>13500</v>
      </c>
      <c r="Q48" s="79">
        <v>13500</v>
      </c>
    </row>
    <row r="49" spans="1:17" ht="19.5" customHeight="1">
      <c r="A49" s="96" t="s">
        <v>126</v>
      </c>
      <c r="B49" s="97"/>
      <c r="C49" s="97"/>
      <c r="D49" s="18">
        <v>852</v>
      </c>
      <c r="E49" s="2" t="s">
        <v>57</v>
      </c>
      <c r="F49" s="2" t="s">
        <v>58</v>
      </c>
      <c r="G49" s="99" t="s">
        <v>62</v>
      </c>
      <c r="H49" s="99"/>
      <c r="I49" s="2" t="s">
        <v>48</v>
      </c>
      <c r="J49" s="99" t="s">
        <v>82</v>
      </c>
      <c r="K49" s="99"/>
      <c r="L49" s="99" t="s">
        <v>127</v>
      </c>
      <c r="M49" s="100"/>
      <c r="N49" s="101">
        <v>0</v>
      </c>
      <c r="O49" s="102"/>
      <c r="P49" s="50">
        <v>0</v>
      </c>
      <c r="Q49" s="51">
        <v>0</v>
      </c>
    </row>
    <row r="50" spans="1:17" ht="17.25" customHeight="1">
      <c r="A50" s="96" t="s">
        <v>51</v>
      </c>
      <c r="B50" s="164"/>
      <c r="C50" s="164"/>
      <c r="D50" s="18">
        <v>852</v>
      </c>
      <c r="E50" s="2" t="s">
        <v>57</v>
      </c>
      <c r="F50" s="2" t="s">
        <v>58</v>
      </c>
      <c r="G50" s="99" t="s">
        <v>62</v>
      </c>
      <c r="H50" s="99"/>
      <c r="I50" s="2" t="s">
        <v>48</v>
      </c>
      <c r="J50" s="99" t="s">
        <v>54</v>
      </c>
      <c r="K50" s="99"/>
      <c r="L50" s="99" t="s">
        <v>75</v>
      </c>
      <c r="M50" s="100"/>
      <c r="N50" s="101">
        <v>10000</v>
      </c>
      <c r="O50" s="165"/>
      <c r="P50" s="50">
        <v>10000</v>
      </c>
      <c r="Q50" s="51">
        <v>10000</v>
      </c>
    </row>
    <row r="51" spans="1:17" ht="12.75" customHeight="1" hidden="1" thickBot="1">
      <c r="A51" s="96"/>
      <c r="B51" s="164"/>
      <c r="C51" s="164"/>
      <c r="D51" s="18"/>
      <c r="E51" s="2"/>
      <c r="F51" s="2"/>
      <c r="G51" s="99"/>
      <c r="H51" s="99"/>
      <c r="I51" s="2"/>
      <c r="J51" s="99"/>
      <c r="K51" s="99"/>
      <c r="L51" s="99"/>
      <c r="M51" s="100"/>
      <c r="N51" s="101"/>
      <c r="O51" s="165"/>
      <c r="P51" s="255"/>
      <c r="Q51" s="256"/>
    </row>
    <row r="52" spans="1:17" ht="54" customHeight="1">
      <c r="A52" s="96" t="s">
        <v>115</v>
      </c>
      <c r="B52" s="97"/>
      <c r="C52" s="97"/>
      <c r="D52" s="18">
        <v>852</v>
      </c>
      <c r="E52" s="2" t="s">
        <v>57</v>
      </c>
      <c r="F52" s="2" t="s">
        <v>58</v>
      </c>
      <c r="G52" s="99" t="s">
        <v>62</v>
      </c>
      <c r="H52" s="99"/>
      <c r="I52" s="2" t="s">
        <v>48</v>
      </c>
      <c r="J52" s="99" t="s">
        <v>54</v>
      </c>
      <c r="K52" s="99"/>
      <c r="L52" s="99" t="s">
        <v>116</v>
      </c>
      <c r="M52" s="100"/>
      <c r="N52" s="101">
        <v>4000</v>
      </c>
      <c r="O52" s="102"/>
      <c r="P52" s="50">
        <v>4000</v>
      </c>
      <c r="Q52" s="51">
        <v>4000</v>
      </c>
    </row>
    <row r="53" spans="1:17" ht="23.25" customHeight="1">
      <c r="A53" s="96" t="s">
        <v>130</v>
      </c>
      <c r="B53" s="97"/>
      <c r="C53" s="97"/>
      <c r="D53" s="18">
        <v>852</v>
      </c>
      <c r="E53" s="2" t="s">
        <v>57</v>
      </c>
      <c r="F53" s="2" t="s">
        <v>58</v>
      </c>
      <c r="G53" s="99" t="s">
        <v>62</v>
      </c>
      <c r="H53" s="99"/>
      <c r="I53" s="2" t="s">
        <v>48</v>
      </c>
      <c r="J53" s="99" t="s">
        <v>128</v>
      </c>
      <c r="K53" s="99"/>
      <c r="L53" s="99" t="s">
        <v>76</v>
      </c>
      <c r="M53" s="100"/>
      <c r="N53" s="101">
        <v>10000</v>
      </c>
      <c r="O53" s="102"/>
      <c r="P53" s="50">
        <v>5000</v>
      </c>
      <c r="Q53" s="51">
        <v>5000</v>
      </c>
    </row>
    <row r="54" spans="1:17" ht="54.75" customHeight="1" thickBot="1">
      <c r="A54" s="160" t="s">
        <v>119</v>
      </c>
      <c r="B54" s="161"/>
      <c r="C54" s="161"/>
      <c r="D54" s="49">
        <v>852</v>
      </c>
      <c r="E54" s="42" t="s">
        <v>57</v>
      </c>
      <c r="F54" s="42" t="s">
        <v>58</v>
      </c>
      <c r="G54" s="162" t="s">
        <v>62</v>
      </c>
      <c r="H54" s="162"/>
      <c r="I54" s="42" t="s">
        <v>48</v>
      </c>
      <c r="J54" s="162" t="s">
        <v>129</v>
      </c>
      <c r="K54" s="162"/>
      <c r="L54" s="162" t="s">
        <v>120</v>
      </c>
      <c r="M54" s="129"/>
      <c r="N54" s="148">
        <v>4986</v>
      </c>
      <c r="O54" s="163"/>
      <c r="P54" s="80">
        <v>4969</v>
      </c>
      <c r="Q54" s="81">
        <v>4993</v>
      </c>
    </row>
    <row r="55" spans="1:17" ht="17.25" customHeight="1" thickBot="1">
      <c r="A55" s="167" t="s">
        <v>27</v>
      </c>
      <c r="B55" s="168"/>
      <c r="C55" s="168"/>
      <c r="D55" s="169"/>
      <c r="E55" s="45" t="s">
        <v>57</v>
      </c>
      <c r="F55" s="46" t="s">
        <v>58</v>
      </c>
      <c r="G55" s="276" t="s">
        <v>62</v>
      </c>
      <c r="H55" s="267"/>
      <c r="I55" s="46"/>
      <c r="J55" s="266"/>
      <c r="K55" s="267"/>
      <c r="L55" s="266"/>
      <c r="M55" s="268"/>
      <c r="N55" s="257">
        <f>N48+N49+N50+N52+N53+N54</f>
        <v>42486</v>
      </c>
      <c r="O55" s="258"/>
      <c r="P55" s="82">
        <f>P48+P49+P50+P52+P53+P54</f>
        <v>37469</v>
      </c>
      <c r="Q55" s="82">
        <f>Q48+Q49+Q50+Q52+Q53+Q54</f>
        <v>37493</v>
      </c>
    </row>
    <row r="56" spans="1:17" ht="19.5" customHeight="1">
      <c r="A56" s="156" t="s">
        <v>94</v>
      </c>
      <c r="B56" s="157"/>
      <c r="C56" s="157"/>
      <c r="D56" s="48">
        <v>852</v>
      </c>
      <c r="E56" s="30" t="s">
        <v>80</v>
      </c>
      <c r="F56" s="30" t="s">
        <v>32</v>
      </c>
      <c r="G56" s="111" t="s">
        <v>97</v>
      </c>
      <c r="H56" s="111"/>
      <c r="I56" s="30" t="s">
        <v>95</v>
      </c>
      <c r="J56" s="111" t="s">
        <v>96</v>
      </c>
      <c r="K56" s="111"/>
      <c r="L56" s="111" t="s">
        <v>134</v>
      </c>
      <c r="M56" s="112"/>
      <c r="N56" s="141">
        <v>219666</v>
      </c>
      <c r="O56" s="142"/>
      <c r="P56" s="73">
        <v>219666</v>
      </c>
      <c r="Q56" s="74">
        <v>219666</v>
      </c>
    </row>
    <row r="57" spans="1:17" ht="51" customHeight="1">
      <c r="A57" s="96" t="s">
        <v>115</v>
      </c>
      <c r="B57" s="97"/>
      <c r="C57" s="97"/>
      <c r="D57" s="18">
        <v>852</v>
      </c>
      <c r="E57" s="2" t="s">
        <v>80</v>
      </c>
      <c r="F57" s="2" t="s">
        <v>32</v>
      </c>
      <c r="G57" s="99" t="s">
        <v>81</v>
      </c>
      <c r="H57" s="99"/>
      <c r="I57" s="2" t="s">
        <v>48</v>
      </c>
      <c r="J57" s="99" t="s">
        <v>54</v>
      </c>
      <c r="K57" s="99"/>
      <c r="L57" s="99" t="s">
        <v>116</v>
      </c>
      <c r="M57" s="100"/>
      <c r="N57" s="101">
        <v>3000</v>
      </c>
      <c r="O57" s="143"/>
      <c r="P57" s="70">
        <v>3000</v>
      </c>
      <c r="Q57" s="71">
        <v>3000</v>
      </c>
    </row>
    <row r="58" spans="1:17" ht="18" customHeight="1">
      <c r="A58" s="96" t="s">
        <v>85</v>
      </c>
      <c r="B58" s="97"/>
      <c r="C58" s="97"/>
      <c r="D58" s="18">
        <v>852</v>
      </c>
      <c r="E58" s="2" t="s">
        <v>80</v>
      </c>
      <c r="F58" s="2" t="s">
        <v>32</v>
      </c>
      <c r="G58" s="99" t="s">
        <v>81</v>
      </c>
      <c r="H58" s="99"/>
      <c r="I58" s="2" t="s">
        <v>48</v>
      </c>
      <c r="J58" s="99" t="s">
        <v>82</v>
      </c>
      <c r="K58" s="99"/>
      <c r="L58" s="99" t="s">
        <v>83</v>
      </c>
      <c r="M58" s="100"/>
      <c r="N58" s="101">
        <v>6900</v>
      </c>
      <c r="O58" s="143"/>
      <c r="P58" s="70">
        <v>6900</v>
      </c>
      <c r="Q58" s="71">
        <v>6900</v>
      </c>
    </row>
    <row r="59" spans="1:17" ht="18" customHeight="1">
      <c r="A59" s="170" t="s">
        <v>86</v>
      </c>
      <c r="B59" s="171"/>
      <c r="C59" s="172"/>
      <c r="D59" s="18">
        <v>852</v>
      </c>
      <c r="E59" s="2" t="s">
        <v>80</v>
      </c>
      <c r="F59" s="2" t="s">
        <v>32</v>
      </c>
      <c r="G59" s="99" t="s">
        <v>81</v>
      </c>
      <c r="H59" s="99"/>
      <c r="I59" s="2" t="s">
        <v>48</v>
      </c>
      <c r="J59" s="99" t="s">
        <v>82</v>
      </c>
      <c r="K59" s="99"/>
      <c r="L59" s="99" t="s">
        <v>84</v>
      </c>
      <c r="M59" s="100"/>
      <c r="N59" s="101">
        <v>0</v>
      </c>
      <c r="O59" s="143"/>
      <c r="P59" s="70">
        <v>0</v>
      </c>
      <c r="Q59" s="71">
        <v>0</v>
      </c>
    </row>
    <row r="60" spans="1:17" ht="18" customHeight="1">
      <c r="A60" s="96" t="s">
        <v>130</v>
      </c>
      <c r="B60" s="97"/>
      <c r="C60" s="97"/>
      <c r="D60" s="18">
        <v>852</v>
      </c>
      <c r="E60" s="2" t="s">
        <v>80</v>
      </c>
      <c r="F60" s="2" t="s">
        <v>32</v>
      </c>
      <c r="G60" s="99" t="s">
        <v>81</v>
      </c>
      <c r="H60" s="99"/>
      <c r="I60" s="2" t="s">
        <v>48</v>
      </c>
      <c r="J60" s="99" t="s">
        <v>128</v>
      </c>
      <c r="K60" s="99"/>
      <c r="L60" s="99" t="s">
        <v>76</v>
      </c>
      <c r="M60" s="100"/>
      <c r="N60" s="101">
        <v>5000</v>
      </c>
      <c r="O60" s="143"/>
      <c r="P60" s="70">
        <v>5000</v>
      </c>
      <c r="Q60" s="71">
        <v>5000</v>
      </c>
    </row>
    <row r="61" spans="1:17" ht="28.5" customHeight="1" thickBot="1">
      <c r="A61" s="160" t="s">
        <v>106</v>
      </c>
      <c r="B61" s="161"/>
      <c r="C61" s="161"/>
      <c r="D61" s="49">
        <v>852</v>
      </c>
      <c r="E61" s="42" t="s">
        <v>80</v>
      </c>
      <c r="F61" s="42" t="s">
        <v>32</v>
      </c>
      <c r="G61" s="162" t="s">
        <v>81</v>
      </c>
      <c r="H61" s="162"/>
      <c r="I61" s="42" t="s">
        <v>48</v>
      </c>
      <c r="J61" s="162" t="s">
        <v>87</v>
      </c>
      <c r="K61" s="162"/>
      <c r="L61" s="129" t="s">
        <v>88</v>
      </c>
      <c r="M61" s="140"/>
      <c r="N61" s="148">
        <v>20000</v>
      </c>
      <c r="O61" s="149"/>
      <c r="P61" s="67">
        <v>15000</v>
      </c>
      <c r="Q61" s="68">
        <v>10000</v>
      </c>
    </row>
    <row r="62" spans="1:17" ht="18" customHeight="1" thickBot="1">
      <c r="A62" s="153" t="s">
        <v>27</v>
      </c>
      <c r="B62" s="154"/>
      <c r="C62" s="154"/>
      <c r="D62" s="155"/>
      <c r="E62" s="47" t="s">
        <v>80</v>
      </c>
      <c r="F62" s="40" t="s">
        <v>32</v>
      </c>
      <c r="G62" s="113"/>
      <c r="H62" s="114"/>
      <c r="I62" s="41"/>
      <c r="J62" s="113"/>
      <c r="K62" s="115"/>
      <c r="L62" s="116"/>
      <c r="M62" s="117"/>
      <c r="N62" s="150">
        <f>N56+N57+N58+N59+N60+N61</f>
        <v>254566</v>
      </c>
      <c r="O62" s="151"/>
      <c r="P62" s="83">
        <f>P56+P57+P58+P59+P60+P61</f>
        <v>249566</v>
      </c>
      <c r="Q62" s="83">
        <f>Q56+Q57+Q58+Q59+Q60+Q61</f>
        <v>244566</v>
      </c>
    </row>
    <row r="63" spans="1:17" ht="18" customHeight="1" thickBot="1">
      <c r="A63" s="166" t="s">
        <v>101</v>
      </c>
      <c r="B63" s="120"/>
      <c r="C63" s="121"/>
      <c r="D63" s="34">
        <v>852</v>
      </c>
      <c r="E63" s="27" t="s">
        <v>98</v>
      </c>
      <c r="F63" s="28" t="s">
        <v>98</v>
      </c>
      <c r="G63" s="113" t="s">
        <v>99</v>
      </c>
      <c r="H63" s="114"/>
      <c r="I63" s="33" t="s">
        <v>100</v>
      </c>
      <c r="J63" s="113"/>
      <c r="K63" s="114"/>
      <c r="L63" s="113"/>
      <c r="M63" s="115"/>
      <c r="N63" s="137"/>
      <c r="O63" s="139"/>
      <c r="P63" s="83">
        <v>23917</v>
      </c>
      <c r="Q63" s="84">
        <v>46843</v>
      </c>
    </row>
    <row r="64" spans="6:17" s="35" customFormat="1" ht="16.5" customHeight="1" thickBot="1">
      <c r="F64" s="36"/>
      <c r="G64" s="36"/>
      <c r="L64" s="269" t="s">
        <v>11</v>
      </c>
      <c r="M64" s="270"/>
      <c r="N64" s="253">
        <f>N28+N44+N47+N55+N62</f>
        <v>976800</v>
      </c>
      <c r="O64" s="254"/>
      <c r="P64" s="85">
        <f>P28+P44+P47+P55+P62+P63</f>
        <v>980600</v>
      </c>
      <c r="Q64" s="85">
        <f>Q28+Q44+Q47+Q55+Q62+Q63</f>
        <v>983700</v>
      </c>
    </row>
    <row r="65" spans="1:17" s="35" customFormat="1" ht="12" customHeight="1">
      <c r="A65" s="259"/>
      <c r="B65" s="259"/>
      <c r="C65" s="259"/>
      <c r="D65" s="260"/>
      <c r="E65" s="260"/>
      <c r="F65" s="260"/>
      <c r="G65" s="260"/>
      <c r="H65" s="260"/>
      <c r="I65" s="260"/>
      <c r="N65" s="86"/>
      <c r="O65" s="86"/>
      <c r="P65" s="86"/>
      <c r="Q65" s="86"/>
    </row>
    <row r="66" spans="1:17" s="35" customFormat="1" ht="14.25" customHeight="1">
      <c r="A66" s="259" t="s">
        <v>21</v>
      </c>
      <c r="B66" s="259"/>
      <c r="C66" s="259"/>
      <c r="D66" s="110" t="s">
        <v>63</v>
      </c>
      <c r="E66" s="110"/>
      <c r="F66" s="110"/>
      <c r="G66" s="110"/>
      <c r="H66" s="110"/>
      <c r="I66" s="110"/>
      <c r="J66" s="110" t="s">
        <v>108</v>
      </c>
      <c r="K66" s="110"/>
      <c r="L66" s="110"/>
      <c r="N66" s="87"/>
      <c r="O66" s="87"/>
      <c r="P66" s="55"/>
      <c r="Q66" s="55"/>
    </row>
    <row r="67" spans="1:17" s="35" customFormat="1" ht="9.75" customHeight="1">
      <c r="A67" s="37"/>
      <c r="B67" s="37"/>
      <c r="C67" s="37"/>
      <c r="D67" s="260" t="s">
        <v>20</v>
      </c>
      <c r="E67" s="260"/>
      <c r="F67" s="260"/>
      <c r="G67" s="260"/>
      <c r="H67" s="260"/>
      <c r="I67" s="260"/>
      <c r="J67" s="260"/>
      <c r="K67" s="260"/>
      <c r="L67" s="260"/>
      <c r="M67" s="260"/>
      <c r="N67" s="261"/>
      <c r="O67" s="261"/>
      <c r="P67" s="55"/>
      <c r="Q67" s="55"/>
    </row>
    <row r="68" spans="1:17" s="35" customFormat="1" ht="15.75">
      <c r="A68" s="284" t="s">
        <v>140</v>
      </c>
      <c r="B68" s="284"/>
      <c r="C68" s="284"/>
      <c r="D68" s="284"/>
      <c r="E68" s="284"/>
      <c r="N68" s="55"/>
      <c r="O68" s="55"/>
      <c r="P68" s="55"/>
      <c r="Q68" s="55"/>
    </row>
    <row r="69" spans="14:17" s="35" customFormat="1" ht="15.75">
      <c r="N69" s="55"/>
      <c r="O69" s="55"/>
      <c r="P69" s="55"/>
      <c r="Q69" s="55"/>
    </row>
    <row r="70" spans="1:17" s="35" customFormat="1" ht="33" customHeight="1">
      <c r="A70" s="232" t="s">
        <v>28</v>
      </c>
      <c r="B70" s="232"/>
      <c r="C70" s="232"/>
      <c r="D70" s="232"/>
      <c r="E70" s="232"/>
      <c r="F70" s="232"/>
      <c r="G70" s="232"/>
      <c r="H70" s="232"/>
      <c r="I70" s="232"/>
      <c r="J70" s="232"/>
      <c r="K70" s="232"/>
      <c r="L70" s="232"/>
      <c r="M70" s="232"/>
      <c r="N70" s="232"/>
      <c r="O70" s="232"/>
      <c r="P70" s="55"/>
      <c r="Q70" s="55"/>
    </row>
    <row r="71" spans="5:13" ht="33" customHeight="1">
      <c r="E71" s="1"/>
      <c r="F71" s="1"/>
      <c r="G71" s="1"/>
      <c r="H71" s="1"/>
      <c r="L71" s="1"/>
      <c r="M71" s="1"/>
    </row>
    <row r="72" spans="1:11" ht="15">
      <c r="A72" s="1"/>
      <c r="B72" s="1"/>
      <c r="C72" s="1"/>
      <c r="D72" s="1"/>
      <c r="I72" s="1"/>
      <c r="J72" s="1"/>
      <c r="K72" s="1"/>
    </row>
  </sheetData>
  <sheetProtection/>
  <mergeCells count="259">
    <mergeCell ref="N34:O34"/>
    <mergeCell ref="A7:G7"/>
    <mergeCell ref="J27:K27"/>
    <mergeCell ref="A27:C27"/>
    <mergeCell ref="K2:Q2"/>
    <mergeCell ref="K3:Q3"/>
    <mergeCell ref="K6:Q6"/>
    <mergeCell ref="K7:Q7"/>
    <mergeCell ref="A2:G2"/>
    <mergeCell ref="A3:G3"/>
    <mergeCell ref="A4:G4"/>
    <mergeCell ref="A6:G6"/>
    <mergeCell ref="J46:K46"/>
    <mergeCell ref="J58:K58"/>
    <mergeCell ref="J59:K59"/>
    <mergeCell ref="A51:C51"/>
    <mergeCell ref="A34:C34"/>
    <mergeCell ref="G34:H34"/>
    <mergeCell ref="J34:K34"/>
    <mergeCell ref="G55:H55"/>
    <mergeCell ref="A1:G1"/>
    <mergeCell ref="A17:J17"/>
    <mergeCell ref="A28:D28"/>
    <mergeCell ref="G28:H28"/>
    <mergeCell ref="J28:K28"/>
    <mergeCell ref="A8:G8"/>
    <mergeCell ref="G27:H27"/>
    <mergeCell ref="A26:C26"/>
    <mergeCell ref="E21:M21"/>
    <mergeCell ref="L26:M26"/>
    <mergeCell ref="L55:M55"/>
    <mergeCell ref="J66:L66"/>
    <mergeCell ref="L64:M64"/>
    <mergeCell ref="A65:C65"/>
    <mergeCell ref="D65:I65"/>
    <mergeCell ref="A57:C57"/>
    <mergeCell ref="G56:H56"/>
    <mergeCell ref="J56:K56"/>
    <mergeCell ref="L56:M56"/>
    <mergeCell ref="J60:K60"/>
    <mergeCell ref="A24:C24"/>
    <mergeCell ref="J26:K26"/>
    <mergeCell ref="J53:K53"/>
    <mergeCell ref="J39:K39"/>
    <mergeCell ref="G57:H57"/>
    <mergeCell ref="J55:K55"/>
    <mergeCell ref="A53:C53"/>
    <mergeCell ref="G53:H53"/>
    <mergeCell ref="G51:H51"/>
    <mergeCell ref="A45:C45"/>
    <mergeCell ref="G45:H45"/>
    <mergeCell ref="J45:K45"/>
    <mergeCell ref="G46:H46"/>
    <mergeCell ref="G47:H47"/>
    <mergeCell ref="L34:M34"/>
    <mergeCell ref="J61:K61"/>
    <mergeCell ref="A60:C60"/>
    <mergeCell ref="L53:M53"/>
    <mergeCell ref="N58:O58"/>
    <mergeCell ref="A58:C58"/>
    <mergeCell ref="A70:O70"/>
    <mergeCell ref="A66:C66"/>
    <mergeCell ref="D67:M67"/>
    <mergeCell ref="N67:O67"/>
    <mergeCell ref="A68:E68"/>
    <mergeCell ref="N64:O64"/>
    <mergeCell ref="P51:Q51"/>
    <mergeCell ref="L51:M51"/>
    <mergeCell ref="N50:O50"/>
    <mergeCell ref="J51:K51"/>
    <mergeCell ref="L58:M58"/>
    <mergeCell ref="N55:O55"/>
    <mergeCell ref="L57:M57"/>
    <mergeCell ref="J57:K57"/>
    <mergeCell ref="N53:O53"/>
    <mergeCell ref="J29:K29"/>
    <mergeCell ref="J33:K33"/>
    <mergeCell ref="L33:M33"/>
    <mergeCell ref="J41:K41"/>
    <mergeCell ref="J44:K44"/>
    <mergeCell ref="J42:K42"/>
    <mergeCell ref="J40:K40"/>
    <mergeCell ref="L30:M30"/>
    <mergeCell ref="J32:K32"/>
    <mergeCell ref="L28:M28"/>
    <mergeCell ref="L27:M27"/>
    <mergeCell ref="N26:O26"/>
    <mergeCell ref="N33:O33"/>
    <mergeCell ref="P27:Q27"/>
    <mergeCell ref="N29:O29"/>
    <mergeCell ref="N28:O28"/>
    <mergeCell ref="N27:O27"/>
    <mergeCell ref="N32:O32"/>
    <mergeCell ref="N30:O30"/>
    <mergeCell ref="L23:M23"/>
    <mergeCell ref="J24:K24"/>
    <mergeCell ref="J25:K25"/>
    <mergeCell ref="L24:M24"/>
    <mergeCell ref="N42:O42"/>
    <mergeCell ref="G33:H33"/>
    <mergeCell ref="J38:K38"/>
    <mergeCell ref="G41:H41"/>
    <mergeCell ref="G38:H38"/>
    <mergeCell ref="G40:H40"/>
    <mergeCell ref="A15:M15"/>
    <mergeCell ref="C19:H19"/>
    <mergeCell ref="N18:O18"/>
    <mergeCell ref="N17:O17"/>
    <mergeCell ref="N15:O15"/>
    <mergeCell ref="K4:Q4"/>
    <mergeCell ref="M13:O13"/>
    <mergeCell ref="M14:O14"/>
    <mergeCell ref="K5:Q5"/>
    <mergeCell ref="N11:O11"/>
    <mergeCell ref="N12:O12"/>
    <mergeCell ref="P11:Q11"/>
    <mergeCell ref="P9:Q9"/>
    <mergeCell ref="P10:Q10"/>
    <mergeCell ref="P22:Q22"/>
    <mergeCell ref="N23:O23"/>
    <mergeCell ref="P17:Q17"/>
    <mergeCell ref="A10:M10"/>
    <mergeCell ref="N22:O22"/>
    <mergeCell ref="N21:Q21"/>
    <mergeCell ref="N16:O16"/>
    <mergeCell ref="N10:O10"/>
    <mergeCell ref="D16:M16"/>
    <mergeCell ref="P12:Q12"/>
    <mergeCell ref="P16:Q16"/>
    <mergeCell ref="J22:K23"/>
    <mergeCell ref="L22:M22"/>
    <mergeCell ref="G25:H25"/>
    <mergeCell ref="C18:H18"/>
    <mergeCell ref="G29:H29"/>
    <mergeCell ref="G42:H42"/>
    <mergeCell ref="G43:H43"/>
    <mergeCell ref="G44:H44"/>
    <mergeCell ref="G26:H26"/>
    <mergeCell ref="A21:C21"/>
    <mergeCell ref="A33:C33"/>
    <mergeCell ref="G24:H24"/>
    <mergeCell ref="A25:C25"/>
    <mergeCell ref="L32:M32"/>
    <mergeCell ref="L44:M44"/>
    <mergeCell ref="A42:C42"/>
    <mergeCell ref="A38:C38"/>
    <mergeCell ref="A41:C41"/>
    <mergeCell ref="A39:C39"/>
    <mergeCell ref="G39:H39"/>
    <mergeCell ref="L29:M29"/>
    <mergeCell ref="A44:D44"/>
    <mergeCell ref="K1:Q1"/>
    <mergeCell ref="N25:O25"/>
    <mergeCell ref="A30:C30"/>
    <mergeCell ref="G30:H30"/>
    <mergeCell ref="J30:K30"/>
    <mergeCell ref="N24:O24"/>
    <mergeCell ref="L25:M25"/>
    <mergeCell ref="G22:H23"/>
    <mergeCell ref="A29:C29"/>
    <mergeCell ref="A11:M11"/>
    <mergeCell ref="N38:O38"/>
    <mergeCell ref="N31:O31"/>
    <mergeCell ref="L45:M45"/>
    <mergeCell ref="L38:M38"/>
    <mergeCell ref="L39:M39"/>
    <mergeCell ref="L42:M42"/>
    <mergeCell ref="L43:M43"/>
    <mergeCell ref="N39:O39"/>
    <mergeCell ref="N41:O41"/>
    <mergeCell ref="L40:M40"/>
    <mergeCell ref="N51:O51"/>
    <mergeCell ref="A63:C63"/>
    <mergeCell ref="G63:H63"/>
    <mergeCell ref="J63:K63"/>
    <mergeCell ref="L63:M63"/>
    <mergeCell ref="A55:D55"/>
    <mergeCell ref="A59:C59"/>
    <mergeCell ref="G59:H59"/>
    <mergeCell ref="G60:H60"/>
    <mergeCell ref="A61:C61"/>
    <mergeCell ref="A48:C48"/>
    <mergeCell ref="A49:C49"/>
    <mergeCell ref="A52:C52"/>
    <mergeCell ref="G52:H52"/>
    <mergeCell ref="J52:K52"/>
    <mergeCell ref="A50:C50"/>
    <mergeCell ref="G50:H50"/>
    <mergeCell ref="J50:K50"/>
    <mergeCell ref="N40:O40"/>
    <mergeCell ref="N49:O49"/>
    <mergeCell ref="L52:M52"/>
    <mergeCell ref="A40:C40"/>
    <mergeCell ref="N59:O59"/>
    <mergeCell ref="N60:O60"/>
    <mergeCell ref="N52:O52"/>
    <mergeCell ref="A54:C54"/>
    <mergeCell ref="G54:H54"/>
    <mergeCell ref="J54:K54"/>
    <mergeCell ref="N61:O61"/>
    <mergeCell ref="N62:O62"/>
    <mergeCell ref="N45:O45"/>
    <mergeCell ref="A62:D62"/>
    <mergeCell ref="A56:C56"/>
    <mergeCell ref="L59:M59"/>
    <mergeCell ref="L54:M54"/>
    <mergeCell ref="N54:O54"/>
    <mergeCell ref="L60:M60"/>
    <mergeCell ref="G58:H58"/>
    <mergeCell ref="N63:O63"/>
    <mergeCell ref="L61:M61"/>
    <mergeCell ref="N56:O56"/>
    <mergeCell ref="N57:O57"/>
    <mergeCell ref="N48:O48"/>
    <mergeCell ref="A31:C31"/>
    <mergeCell ref="G31:H31"/>
    <mergeCell ref="J31:K31"/>
    <mergeCell ref="L31:M31"/>
    <mergeCell ref="A32:C32"/>
    <mergeCell ref="A47:D47"/>
    <mergeCell ref="A43:C43"/>
    <mergeCell ref="N43:O43"/>
    <mergeCell ref="L46:M46"/>
    <mergeCell ref="J43:K43"/>
    <mergeCell ref="L41:M41"/>
    <mergeCell ref="A46:C46"/>
    <mergeCell ref="N47:O47"/>
    <mergeCell ref="N44:O44"/>
    <mergeCell ref="N46:O46"/>
    <mergeCell ref="L49:M49"/>
    <mergeCell ref="G48:H48"/>
    <mergeCell ref="G62:H62"/>
    <mergeCell ref="J62:K62"/>
    <mergeCell ref="L62:M62"/>
    <mergeCell ref="G32:H32"/>
    <mergeCell ref="L50:M50"/>
    <mergeCell ref="J47:K47"/>
    <mergeCell ref="L47:M47"/>
    <mergeCell ref="G61:H61"/>
    <mergeCell ref="A37:C37"/>
    <mergeCell ref="G37:H37"/>
    <mergeCell ref="J37:K37"/>
    <mergeCell ref="L37:M37"/>
    <mergeCell ref="N37:O37"/>
    <mergeCell ref="D66:I66"/>
    <mergeCell ref="G49:H49"/>
    <mergeCell ref="J48:K48"/>
    <mergeCell ref="J49:K49"/>
    <mergeCell ref="L48:M48"/>
    <mergeCell ref="A35:C35"/>
    <mergeCell ref="G35:H35"/>
    <mergeCell ref="J35:K35"/>
    <mergeCell ref="L35:M35"/>
    <mergeCell ref="N35:O35"/>
    <mergeCell ref="A36:C36"/>
    <mergeCell ref="G36:H36"/>
    <mergeCell ref="J36:K36"/>
    <mergeCell ref="L36:M36"/>
    <mergeCell ref="N36:O36"/>
  </mergeCells>
  <printOptions horizontalCentered="1"/>
  <pageMargins left="0.7" right="0.7" top="0.75" bottom="0.75" header="0.3" footer="0.3"/>
  <pageSetup fitToHeight="0" horizontalDpi="600" verticalDpi="600" orientation="landscape" paperSize="9" scale="68" r:id="rId1"/>
  <rowBreaks count="1" manualBreakCount="1">
    <brk id="4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admcto</dc:creator>
  <cp:keywords/>
  <dc:description/>
  <cp:lastModifiedBy>smo</cp:lastModifiedBy>
  <cp:lastPrinted>2020-08-20T13:30:44Z</cp:lastPrinted>
  <dcterms:created xsi:type="dcterms:W3CDTF">2010-06-23T06:27:50Z</dcterms:created>
  <dcterms:modified xsi:type="dcterms:W3CDTF">2020-12-14T11:43:21Z</dcterms:modified>
  <cp:category/>
  <cp:version/>
  <cp:contentType/>
  <cp:contentStatus/>
</cp:coreProperties>
</file>